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Marija Pavic\Documents\Financijski izvještaji 2023\"/>
    </mc:Choice>
  </mc:AlternateContent>
  <xr:revisionPtr revIDLastSave="0" documentId="8_{27EE7B8A-065C-47A4-82DD-D4DFD6F05D5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F275" i="9" s="1"/>
  <c r="H279" i="9"/>
  <c r="G279" i="9"/>
  <c r="E279" i="9" s="1"/>
  <c r="B279" i="9" s="1"/>
  <c r="F279" i="9"/>
  <c r="F278" i="9"/>
  <c r="F277" i="9"/>
  <c r="F276" i="9"/>
  <c r="F274" i="9"/>
  <c r="L273" i="9"/>
  <c r="F273" i="9" s="1"/>
  <c r="H273" i="9"/>
  <c r="I272" i="9"/>
  <c r="E272" i="9" s="1"/>
  <c r="B272" i="9" s="1"/>
  <c r="H272" i="9"/>
  <c r="F272" i="9"/>
  <c r="E271" i="9"/>
  <c r="M270" i="9"/>
  <c r="L270" i="9"/>
  <c r="F270" i="9" s="1"/>
  <c r="B270" i="9" s="1"/>
  <c r="E270" i="9"/>
  <c r="M269" i="9"/>
  <c r="L269" i="9"/>
  <c r="F269" i="9" s="1"/>
  <c r="B269" i="9" s="1"/>
  <c r="E269" i="9"/>
  <c r="M268" i="9"/>
  <c r="L268" i="9"/>
  <c r="F268" i="9"/>
  <c r="E268" i="9"/>
  <c r="B268" i="9" s="1"/>
  <c r="M267" i="9"/>
  <c r="L267" i="9"/>
  <c r="F267" i="9"/>
  <c r="E267" i="9"/>
  <c r="M266" i="9"/>
  <c r="L266" i="9"/>
  <c r="F266" i="9" s="1"/>
  <c r="B266" i="9" s="1"/>
  <c r="E266" i="9"/>
  <c r="M265" i="9"/>
  <c r="L265" i="9"/>
  <c r="E265" i="9"/>
  <c r="M264" i="9"/>
  <c r="L264" i="9"/>
  <c r="F264" i="9"/>
  <c r="E264" i="9"/>
  <c r="B264" i="9" s="1"/>
  <c r="M263" i="9"/>
  <c r="L263" i="9"/>
  <c r="F263" i="9"/>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E249" i="9"/>
  <c r="M248" i="9"/>
  <c r="L248" i="9"/>
  <c r="F248" i="9"/>
  <c r="E248" i="9"/>
  <c r="B248" i="9" s="1"/>
  <c r="M247" i="9"/>
  <c r="L247" i="9"/>
  <c r="F247" i="9"/>
  <c r="E247" i="9"/>
  <c r="M246" i="9"/>
  <c r="L246" i="9"/>
  <c r="F246" i="9" s="1"/>
  <c r="B246" i="9" s="1"/>
  <c r="E246" i="9"/>
  <c r="M245" i="9"/>
  <c r="L245" i="9"/>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M238" i="9"/>
  <c r="L238" i="9"/>
  <c r="F238" i="9" s="1"/>
  <c r="B238" i="9" s="1"/>
  <c r="E238" i="9"/>
  <c r="M237" i="9"/>
  <c r="L237" i="9"/>
  <c r="F237" i="9" s="1"/>
  <c r="B237" i="9" s="1"/>
  <c r="E237" i="9"/>
  <c r="M236" i="9"/>
  <c r="L236" i="9"/>
  <c r="F236" i="9"/>
  <c r="E236" i="9"/>
  <c r="B236" i="9" s="1"/>
  <c r="M235" i="9"/>
  <c r="L235" i="9"/>
  <c r="F235" i="9"/>
  <c r="E235" i="9"/>
  <c r="M234" i="9"/>
  <c r="L234" i="9"/>
  <c r="F234" i="9" s="1"/>
  <c r="B234" i="9" s="1"/>
  <c r="E234" i="9"/>
  <c r="M233" i="9"/>
  <c r="L233" i="9"/>
  <c r="E233" i="9"/>
  <c r="M232" i="9"/>
  <c r="L232" i="9"/>
  <c r="F232" i="9"/>
  <c r="E232" i="9"/>
  <c r="B232" i="9" s="1"/>
  <c r="M231" i="9"/>
  <c r="L231" i="9"/>
  <c r="F231" i="9"/>
  <c r="E231" i="9"/>
  <c r="M230" i="9"/>
  <c r="L230" i="9"/>
  <c r="F230" i="9" s="1"/>
  <c r="B230" i="9" s="1"/>
  <c r="E230" i="9"/>
  <c r="M229" i="9"/>
  <c r="L229" i="9"/>
  <c r="E229" i="9"/>
  <c r="M228" i="9"/>
  <c r="L228" i="9"/>
  <c r="F228" i="9"/>
  <c r="E228" i="9"/>
  <c r="B228" i="9" s="1"/>
  <c r="M227" i="9"/>
  <c r="L227" i="9"/>
  <c r="F227" i="9"/>
  <c r="E227" i="9"/>
  <c r="B227" i="9" s="1"/>
  <c r="M226" i="9"/>
  <c r="L226" i="9"/>
  <c r="F226" i="9" s="1"/>
  <c r="B226" i="9" s="1"/>
  <c r="E226" i="9"/>
  <c r="M225" i="9"/>
  <c r="L225" i="9"/>
  <c r="E225" i="9"/>
  <c r="M224" i="9"/>
  <c r="L224" i="9"/>
  <c r="F224" i="9"/>
  <c r="E224" i="9"/>
  <c r="B224" i="9" s="1"/>
  <c r="M223" i="9"/>
  <c r="L223" i="9"/>
  <c r="F223" i="9"/>
  <c r="E223" i="9"/>
  <c r="M222" i="9"/>
  <c r="L222" i="9"/>
  <c r="E222" i="9"/>
  <c r="M221" i="9"/>
  <c r="L221" i="9"/>
  <c r="F221" i="9" s="1"/>
  <c r="B221" i="9" s="1"/>
  <c r="E221" i="9"/>
  <c r="M220" i="9"/>
  <c r="F220" i="9" s="1"/>
  <c r="L220" i="9"/>
  <c r="E220" i="9"/>
  <c r="M219" i="9"/>
  <c r="F219" i="9" s="1"/>
  <c r="L219" i="9"/>
  <c r="E219" i="9"/>
  <c r="M218" i="9"/>
  <c r="L218" i="9"/>
  <c r="E218" i="9"/>
  <c r="M217" i="9"/>
  <c r="L217" i="9"/>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G158" i="9"/>
  <c r="E158" i="9" s="1"/>
  <c r="B158" i="9" s="1"/>
  <c r="F158" i="9"/>
  <c r="H157" i="9"/>
  <c r="G157" i="9"/>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G151" i="9"/>
  <c r="F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E145" i="9" s="1"/>
  <c r="F145" i="9"/>
  <c r="B145" i="9"/>
  <c r="H144" i="9"/>
  <c r="G144" i="9"/>
  <c r="F144" i="9"/>
  <c r="E144" i="9"/>
  <c r="B144" i="9" s="1"/>
  <c r="H143" i="9"/>
  <c r="E143" i="9" s="1"/>
  <c r="G143" i="9"/>
  <c r="F143" i="9"/>
  <c r="F142" i="9"/>
  <c r="H141" i="9"/>
  <c r="G141" i="9"/>
  <c r="E141" i="9" s="1"/>
  <c r="B141" i="9" s="1"/>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G123" i="9"/>
  <c r="F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E113" i="9" s="1"/>
  <c r="F113" i="9"/>
  <c r="B113" i="9"/>
  <c r="H112" i="9"/>
  <c r="G112" i="9"/>
  <c r="F112" i="9"/>
  <c r="E112" i="9"/>
  <c r="B112" i="9" s="1"/>
  <c r="H111" i="9"/>
  <c r="G111" i="9"/>
  <c r="F111" i="9"/>
  <c r="E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E44" i="9" s="1"/>
  <c r="B44" i="9" s="1"/>
  <c r="G44" i="9"/>
  <c r="F44" i="9"/>
  <c r="H43" i="9"/>
  <c r="G43" i="9"/>
  <c r="F43" i="9"/>
  <c r="H42" i="9"/>
  <c r="G42" i="9"/>
  <c r="E42" i="9" s="1"/>
  <c r="B42" i="9" s="1"/>
  <c r="F42" i="9"/>
  <c r="H41" i="9"/>
  <c r="E41" i="9" s="1"/>
  <c r="B41" i="9" s="1"/>
  <c r="G41" i="9"/>
  <c r="F41" i="9"/>
  <c r="H40" i="9"/>
  <c r="E40" i="9" s="1"/>
  <c r="B40" i="9" s="1"/>
  <c r="G40" i="9"/>
  <c r="F40" i="9"/>
  <c r="H39" i="9"/>
  <c r="G39" i="9"/>
  <c r="F39" i="9"/>
  <c r="H38" i="9"/>
  <c r="G38" i="9"/>
  <c r="E38" i="9" s="1"/>
  <c r="B38" i="9" s="1"/>
  <c r="F38" i="9"/>
  <c r="H37" i="9"/>
  <c r="E37" i="9" s="1"/>
  <c r="B37" i="9" s="1"/>
  <c r="G37" i="9"/>
  <c r="F37" i="9"/>
  <c r="H36" i="9"/>
  <c r="G36" i="9"/>
  <c r="F36" i="9"/>
  <c r="E36" i="9"/>
  <c r="B36" i="9" s="1"/>
  <c r="H35" i="9"/>
  <c r="G35" i="9"/>
  <c r="E35" i="9" s="1"/>
  <c r="B35" i="9" s="1"/>
  <c r="F35" i="9"/>
  <c r="H34" i="9"/>
  <c r="G34" i="9"/>
  <c r="F34" i="9"/>
  <c r="H33" i="9"/>
  <c r="G33" i="9"/>
  <c r="F33" i="9"/>
  <c r="E33" i="9"/>
  <c r="B33" i="9" s="1"/>
  <c r="H32" i="9"/>
  <c r="G32" i="9"/>
  <c r="F32" i="9"/>
  <c r="H31" i="9"/>
  <c r="G31" i="9"/>
  <c r="F31" i="9"/>
  <c r="H30" i="9"/>
  <c r="G30" i="9"/>
  <c r="F30" i="9"/>
  <c r="H29" i="9"/>
  <c r="G29" i="9"/>
  <c r="F29" i="9"/>
  <c r="E29" i="9"/>
  <c r="B29" i="9" s="1"/>
  <c r="H28" i="9"/>
  <c r="G28" i="9"/>
  <c r="F28" i="9"/>
  <c r="E28" i="9"/>
  <c r="B28" i="9" s="1"/>
  <c r="H27" i="9"/>
  <c r="G27" i="9"/>
  <c r="F27" i="9"/>
  <c r="H26" i="9"/>
  <c r="G26" i="9"/>
  <c r="F26" i="9"/>
  <c r="H25" i="9"/>
  <c r="G25" i="9"/>
  <c r="F25" i="9"/>
  <c r="E25" i="9"/>
  <c r="B25" i="9" s="1"/>
  <c r="H24" i="9"/>
  <c r="G24" i="9"/>
  <c r="F24" i="9"/>
  <c r="E24" i="9"/>
  <c r="B24" i="9" s="1"/>
  <c r="H23" i="9"/>
  <c r="G23" i="9"/>
  <c r="E23" i="9" s="1"/>
  <c r="B23" i="9" s="1"/>
  <c r="F23" i="9"/>
  <c r="H22" i="9"/>
  <c r="G22" i="9"/>
  <c r="F22" i="9"/>
  <c r="H21" i="9"/>
  <c r="G21" i="9"/>
  <c r="F21" i="9"/>
  <c r="E21" i="9"/>
  <c r="B21" i="9" s="1"/>
  <c r="F20" i="9"/>
  <c r="F4" i="9"/>
  <c r="O3" i="9"/>
  <c r="G273" i="9" s="1"/>
  <c r="E273" i="9" s="1"/>
  <c r="B273" i="9" s="1"/>
  <c r="I3" i="9"/>
  <c r="H3" i="9"/>
  <c r="G3" i="9"/>
  <c r="D101" i="8"/>
  <c r="I36" i="3" s="1"/>
  <c r="D95" i="8"/>
  <c r="D90" i="8"/>
  <c r="D85" i="8"/>
  <c r="D80" i="8"/>
  <c r="D75" i="8"/>
  <c r="D70" i="8"/>
  <c r="D65" i="8"/>
  <c r="D60" i="8"/>
  <c r="D55" i="8"/>
  <c r="D49" i="8" s="1"/>
  <c r="C1524" i="1" s="1"/>
  <c r="H1524" i="1" s="1"/>
  <c r="D50" i="8"/>
  <c r="D44" i="8"/>
  <c r="C1519" i="1" s="1"/>
  <c r="D36" i="8"/>
  <c r="D26" i="8"/>
  <c r="D24" i="8" s="1"/>
  <c r="C1499" i="1" s="1"/>
  <c r="D18" i="8"/>
  <c r="C1493" i="1" s="1"/>
  <c r="D8" i="8"/>
  <c r="E44" i="7"/>
  <c r="D44" i="7"/>
  <c r="E39" i="7"/>
  <c r="D39" i="7"/>
  <c r="D38" i="7" s="1"/>
  <c r="E38" i="7"/>
  <c r="E30" i="7"/>
  <c r="D30" i="7"/>
  <c r="E23" i="7"/>
  <c r="E22" i="7" s="1"/>
  <c r="D23" i="7"/>
  <c r="D22" i="7"/>
  <c r="E14" i="7"/>
  <c r="D1445" i="1" s="1"/>
  <c r="D14" i="7"/>
  <c r="E7" i="7"/>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E114" i="6" s="1"/>
  <c r="I27" i="3"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F239" i="5"/>
  <c r="E239" i="5"/>
  <c r="E238" i="5" s="1"/>
  <c r="E237"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F577" i="4"/>
  <c r="E577" i="4"/>
  <c r="D577" i="4"/>
  <c r="F576" i="4"/>
  <c r="F575" i="4"/>
  <c r="E574" i="4"/>
  <c r="D574" i="4"/>
  <c r="F574" i="4" s="1"/>
  <c r="F573" i="4"/>
  <c r="F572"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9" i="4"/>
  <c r="D529"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E481" i="4"/>
  <c r="D481" i="4"/>
  <c r="F481" i="4" s="1"/>
  <c r="F480" i="4"/>
  <c r="F479" i="4"/>
  <c r="F478" i="4"/>
  <c r="E478" i="4"/>
  <c r="D478" i="4"/>
  <c r="F477" i="4"/>
  <c r="F476" i="4"/>
  <c r="F475" i="4"/>
  <c r="F474" i="4"/>
  <c r="E473" i="4"/>
  <c r="E472" i="4" s="1"/>
  <c r="D473" i="4"/>
  <c r="F473" i="4" s="1"/>
  <c r="F471" i="4"/>
  <c r="F470" i="4"/>
  <c r="E469" i="4"/>
  <c r="D469" i="4"/>
  <c r="F468" i="4"/>
  <c r="F467" i="4"/>
  <c r="F466" i="4"/>
  <c r="E466" i="4"/>
  <c r="D466" i="4"/>
  <c r="F465" i="4"/>
  <c r="F464" i="4"/>
  <c r="F463"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F418" i="4"/>
  <c r="E418" i="4"/>
  <c r="D418" i="4"/>
  <c r="E417" i="4"/>
  <c r="F417" i="4" s="1"/>
  <c r="D417" i="4"/>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D311" i="4"/>
  <c r="F311"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E224" i="4" s="1"/>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E139" i="4"/>
  <c r="F139" i="4" s="1"/>
  <c r="D139" i="4"/>
  <c r="F138" i="4"/>
  <c r="F137" i="4"/>
  <c r="F136" i="4"/>
  <c r="F135" i="4"/>
  <c r="E134" i="4"/>
  <c r="E133" i="4" s="1"/>
  <c r="D134" i="4"/>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E106" i="4" s="1"/>
  <c r="D102" i="1" s="1"/>
  <c r="G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F68" i="4"/>
  <c r="E68" i="4"/>
  <c r="E50" i="4" s="1"/>
  <c r="D46" i="1" s="1"/>
  <c r="G46"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D45"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H1578" i="1" s="1"/>
  <c r="C1577" i="1"/>
  <c r="H1575" i="1"/>
  <c r="G1575" i="1"/>
  <c r="C1575" i="1"/>
  <c r="C1574" i="1"/>
  <c r="H1574" i="1" s="1"/>
  <c r="C1573" i="1"/>
  <c r="H1572" i="1"/>
  <c r="G1572" i="1"/>
  <c r="C1572" i="1"/>
  <c r="H1571" i="1"/>
  <c r="G1571" i="1"/>
  <c r="C1571" i="1"/>
  <c r="G1570" i="1"/>
  <c r="C1570" i="1"/>
  <c r="H1570" i="1" s="1"/>
  <c r="C1569" i="1"/>
  <c r="H1568" i="1"/>
  <c r="G1568" i="1"/>
  <c r="C1568" i="1"/>
  <c r="H1567" i="1"/>
  <c r="G1567" i="1"/>
  <c r="C1567" i="1"/>
  <c r="C1566" i="1"/>
  <c r="C1565" i="1"/>
  <c r="H1564" i="1"/>
  <c r="G1564" i="1"/>
  <c r="C1564" i="1"/>
  <c r="H1563" i="1"/>
  <c r="G1563" i="1"/>
  <c r="C1563" i="1"/>
  <c r="G1562" i="1"/>
  <c r="C1562" i="1"/>
  <c r="H1562" i="1" s="1"/>
  <c r="H1561" i="1"/>
  <c r="C1561" i="1"/>
  <c r="G1561" i="1" s="1"/>
  <c r="H1560" i="1"/>
  <c r="G1560" i="1"/>
  <c r="C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G1543" i="1"/>
  <c r="C1543" i="1"/>
  <c r="H1543" i="1" s="1"/>
  <c r="G1542" i="1"/>
  <c r="C1542" i="1"/>
  <c r="H1542" i="1" s="1"/>
  <c r="H1541" i="1"/>
  <c r="C1541" i="1"/>
  <c r="G1541" i="1" s="1"/>
  <c r="H1540" i="1"/>
  <c r="G1540" i="1"/>
  <c r="C1540" i="1"/>
  <c r="H1539" i="1"/>
  <c r="G1539" i="1"/>
  <c r="C1539" i="1"/>
  <c r="G1538" i="1"/>
  <c r="C1538" i="1"/>
  <c r="H1538" i="1" s="1"/>
  <c r="H1537" i="1"/>
  <c r="C1537" i="1"/>
  <c r="G1537" i="1" s="1"/>
  <c r="H1536" i="1"/>
  <c r="G1536" i="1"/>
  <c r="C1536" i="1"/>
  <c r="G1535" i="1"/>
  <c r="C1535" i="1"/>
  <c r="H1535" i="1" s="1"/>
  <c r="G1534" i="1"/>
  <c r="C1534" i="1"/>
  <c r="H1534" i="1" s="1"/>
  <c r="C1533" i="1"/>
  <c r="G1533" i="1" s="1"/>
  <c r="C1532" i="1"/>
  <c r="H1532" i="1" s="1"/>
  <c r="C1531" i="1"/>
  <c r="H1531" i="1" s="1"/>
  <c r="H1529" i="1"/>
  <c r="C1529" i="1"/>
  <c r="G1529" i="1" s="1"/>
  <c r="H1528" i="1"/>
  <c r="G1528" i="1"/>
  <c r="C1528" i="1"/>
  <c r="G1527" i="1"/>
  <c r="C1527" i="1"/>
  <c r="H1527" i="1" s="1"/>
  <c r="G1526" i="1"/>
  <c r="C1526" i="1"/>
  <c r="H1526" i="1" s="1"/>
  <c r="H1525" i="1"/>
  <c r="C1525" i="1"/>
  <c r="G1525" i="1" s="1"/>
  <c r="H1523" i="1"/>
  <c r="G1523" i="1"/>
  <c r="C1523" i="1"/>
  <c r="G1522" i="1"/>
  <c r="C1522" i="1"/>
  <c r="H1522" i="1" s="1"/>
  <c r="H1521" i="1"/>
  <c r="C1521" i="1"/>
  <c r="G1521" i="1" s="1"/>
  <c r="C1520" i="1"/>
  <c r="G1520" i="1" s="1"/>
  <c r="H1516" i="1"/>
  <c r="G1516" i="1"/>
  <c r="C1516" i="1"/>
  <c r="C1515" i="1"/>
  <c r="G1515" i="1" s="1"/>
  <c r="G1514" i="1"/>
  <c r="C1514" i="1"/>
  <c r="H1514" i="1" s="1"/>
  <c r="H1513" i="1"/>
  <c r="C1513" i="1"/>
  <c r="G1513" i="1" s="1"/>
  <c r="H1512" i="1"/>
  <c r="G1512" i="1"/>
  <c r="C1512" i="1"/>
  <c r="G1511" i="1"/>
  <c r="C1511" i="1"/>
  <c r="H1511" i="1" s="1"/>
  <c r="C1510" i="1"/>
  <c r="H1510" i="1" s="1"/>
  <c r="C1509" i="1"/>
  <c r="G1509" i="1" s="1"/>
  <c r="H1508" i="1"/>
  <c r="C1508" i="1"/>
  <c r="G1508" i="1" s="1"/>
  <c r="H1507" i="1"/>
  <c r="G1507" i="1"/>
  <c r="C1507" i="1"/>
  <c r="G1506" i="1"/>
  <c r="C1506" i="1"/>
  <c r="H1506" i="1" s="1"/>
  <c r="C1505" i="1"/>
  <c r="G1505" i="1" s="1"/>
  <c r="C1504" i="1"/>
  <c r="G1504" i="1" s="1"/>
  <c r="G1503" i="1"/>
  <c r="C1503" i="1"/>
  <c r="H1503" i="1" s="1"/>
  <c r="C1502" i="1"/>
  <c r="H1502" i="1" s="1"/>
  <c r="G1500" i="1"/>
  <c r="C1500" i="1"/>
  <c r="H1500" i="1" s="1"/>
  <c r="G1498" i="1"/>
  <c r="C1498" i="1"/>
  <c r="H1498" i="1" s="1"/>
  <c r="H1497" i="1"/>
  <c r="C1497" i="1"/>
  <c r="G1497" i="1" s="1"/>
  <c r="H1496" i="1"/>
  <c r="G1496" i="1"/>
  <c r="C1496" i="1"/>
  <c r="G1495" i="1"/>
  <c r="C1495" i="1"/>
  <c r="H1495" i="1" s="1"/>
  <c r="G1494" i="1"/>
  <c r="C1494" i="1"/>
  <c r="H1494" i="1" s="1"/>
  <c r="C1492" i="1"/>
  <c r="H1492" i="1" s="1"/>
  <c r="H1491" i="1"/>
  <c r="C1491" i="1"/>
  <c r="G1491" i="1" s="1"/>
  <c r="C1490" i="1"/>
  <c r="H1490" i="1" s="1"/>
  <c r="H1489" i="1"/>
  <c r="C1489" i="1"/>
  <c r="G1489" i="1" s="1"/>
  <c r="H1488" i="1"/>
  <c r="G1488" i="1"/>
  <c r="C1488" i="1"/>
  <c r="C1487" i="1"/>
  <c r="H1487" i="1" s="1"/>
  <c r="C1486" i="1"/>
  <c r="H1486" i="1" s="1"/>
  <c r="H1485" i="1"/>
  <c r="C1485" i="1"/>
  <c r="G1485" i="1" s="1"/>
  <c r="C1484" i="1"/>
  <c r="G1484" i="1" s="1"/>
  <c r="G1482" i="1"/>
  <c r="C1482" i="1"/>
  <c r="H1482" i="1" s="1"/>
  <c r="C1480" i="1"/>
  <c r="H1480" i="1" s="1"/>
  <c r="D1479" i="1"/>
  <c r="H1479" i="1" s="1"/>
  <c r="C1479" i="1"/>
  <c r="J1478" i="1"/>
  <c r="H1478" i="1"/>
  <c r="G1478" i="1"/>
  <c r="I1478" i="1" s="1"/>
  <c r="D1478" i="1"/>
  <c r="C1478" i="1"/>
  <c r="D1477" i="1"/>
  <c r="C1477" i="1"/>
  <c r="H1477" i="1" s="1"/>
  <c r="J1476" i="1"/>
  <c r="G1476" i="1"/>
  <c r="I1476" i="1" s="1"/>
  <c r="D1476" i="1"/>
  <c r="H1476" i="1" s="1"/>
  <c r="C1476" i="1"/>
  <c r="G1475" i="1"/>
  <c r="D1475" i="1"/>
  <c r="H1475" i="1" s="1"/>
  <c r="C1475" i="1"/>
  <c r="D1474" i="1"/>
  <c r="H1474" i="1" s="1"/>
  <c r="C1474" i="1"/>
  <c r="J1473" i="1"/>
  <c r="H1473" i="1"/>
  <c r="G1473" i="1"/>
  <c r="I1473" i="1" s="1"/>
  <c r="D1473" i="1"/>
  <c r="C1473" i="1"/>
  <c r="D1472" i="1"/>
  <c r="C1472" i="1"/>
  <c r="J1471" i="1"/>
  <c r="G1471" i="1"/>
  <c r="D1471" i="1"/>
  <c r="H1471" i="1" s="1"/>
  <c r="C1471" i="1"/>
  <c r="G1470" i="1"/>
  <c r="D1470" i="1"/>
  <c r="H1470" i="1" s="1"/>
  <c r="C1470" i="1"/>
  <c r="G1469" i="1"/>
  <c r="D1469" i="1"/>
  <c r="C1469" i="1"/>
  <c r="H1469" i="1" s="1"/>
  <c r="D1468" i="1"/>
  <c r="C1468" i="1"/>
  <c r="G1467" i="1"/>
  <c r="D1467" i="1"/>
  <c r="C1467" i="1"/>
  <c r="J1467" i="1" s="1"/>
  <c r="D1466" i="1"/>
  <c r="C1466" i="1"/>
  <c r="G1465" i="1"/>
  <c r="D1465" i="1"/>
  <c r="C1465" i="1"/>
  <c r="J1465" i="1" s="1"/>
  <c r="D1464" i="1"/>
  <c r="C1464" i="1"/>
  <c r="G1463" i="1"/>
  <c r="D1463" i="1"/>
  <c r="C1463" i="1"/>
  <c r="J1463" i="1" s="1"/>
  <c r="D1462" i="1"/>
  <c r="C1462" i="1"/>
  <c r="D1461" i="1"/>
  <c r="C1461" i="1"/>
  <c r="G1460" i="1"/>
  <c r="D1460" i="1"/>
  <c r="C1460" i="1"/>
  <c r="J1460" i="1" s="1"/>
  <c r="D1459" i="1"/>
  <c r="C1459" i="1"/>
  <c r="G1458" i="1"/>
  <c r="D1458" i="1"/>
  <c r="C1458" i="1"/>
  <c r="J1458" i="1" s="1"/>
  <c r="D1457" i="1"/>
  <c r="C1457" i="1"/>
  <c r="G1456" i="1"/>
  <c r="D1456" i="1"/>
  <c r="C1456" i="1"/>
  <c r="J1456" i="1" s="1"/>
  <c r="D1455" i="1"/>
  <c r="C1455" i="1"/>
  <c r="D1454" i="1"/>
  <c r="C1454" i="1"/>
  <c r="D1453" i="1"/>
  <c r="C1453" i="1"/>
  <c r="G1452" i="1"/>
  <c r="D1452" i="1"/>
  <c r="C1452" i="1"/>
  <c r="J1452" i="1" s="1"/>
  <c r="D1451" i="1"/>
  <c r="C1451" i="1"/>
  <c r="G1450" i="1"/>
  <c r="D1450" i="1"/>
  <c r="C1450" i="1"/>
  <c r="J1450" i="1" s="1"/>
  <c r="D1449" i="1"/>
  <c r="C1449" i="1"/>
  <c r="G1448" i="1"/>
  <c r="D1448" i="1"/>
  <c r="C1448" i="1"/>
  <c r="J1448" i="1" s="1"/>
  <c r="D1447" i="1"/>
  <c r="C1447" i="1"/>
  <c r="G1446" i="1"/>
  <c r="D1446" i="1"/>
  <c r="C1446" i="1"/>
  <c r="J1446" i="1" s="1"/>
  <c r="C1445" i="1"/>
  <c r="J1444" i="1"/>
  <c r="D1444" i="1"/>
  <c r="H1444" i="1" s="1"/>
  <c r="C1444" i="1"/>
  <c r="G1444" i="1" s="1"/>
  <c r="I1444" i="1" s="1"/>
  <c r="H1443" i="1"/>
  <c r="D1443" i="1"/>
  <c r="G1443" i="1" s="1"/>
  <c r="I1443" i="1" s="1"/>
  <c r="C1443" i="1"/>
  <c r="D1442" i="1"/>
  <c r="H1442" i="1" s="1"/>
  <c r="C1442" i="1"/>
  <c r="G1442" i="1" s="1"/>
  <c r="I1442" i="1" s="1"/>
  <c r="H1441" i="1"/>
  <c r="D1441" i="1"/>
  <c r="G1441" i="1" s="1"/>
  <c r="I1441" i="1" s="1"/>
  <c r="C1441" i="1"/>
  <c r="J1440" i="1"/>
  <c r="D1440" i="1"/>
  <c r="H1440" i="1" s="1"/>
  <c r="C1440" i="1"/>
  <c r="G1440" i="1" s="1"/>
  <c r="I1440" i="1" s="1"/>
  <c r="H1439" i="1"/>
  <c r="D1439" i="1"/>
  <c r="G1439" i="1" s="1"/>
  <c r="I1439" i="1" s="1"/>
  <c r="C1439" i="1"/>
  <c r="H1438" i="1"/>
  <c r="D1438" i="1"/>
  <c r="G1438" i="1" s="1"/>
  <c r="C1438" i="1"/>
  <c r="C1437" i="1"/>
  <c r="C1436"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D1403" i="1"/>
  <c r="C1403" i="1"/>
  <c r="D1402" i="1"/>
  <c r="G1402" i="1" s="1"/>
  <c r="C1402" i="1"/>
  <c r="D1401" i="1"/>
  <c r="G1401" i="1" s="1"/>
  <c r="C1401" i="1"/>
  <c r="H1400" i="1"/>
  <c r="D1400" i="1"/>
  <c r="G1400" i="1" s="1"/>
  <c r="C1400" i="1"/>
  <c r="D1399" i="1"/>
  <c r="C1399" i="1"/>
  <c r="D1398" i="1"/>
  <c r="G1398" i="1" s="1"/>
  <c r="C1398" i="1"/>
  <c r="D1397" i="1"/>
  <c r="G1397" i="1" s="1"/>
  <c r="C1397" i="1"/>
  <c r="H1396" i="1"/>
  <c r="D1396" i="1"/>
  <c r="G1396" i="1" s="1"/>
  <c r="C1396" i="1"/>
  <c r="D1395" i="1"/>
  <c r="C1395" i="1"/>
  <c r="D1394" i="1"/>
  <c r="G1394" i="1" s="1"/>
  <c r="C1394" i="1"/>
  <c r="D1393" i="1"/>
  <c r="G1393" i="1" s="1"/>
  <c r="C1393" i="1"/>
  <c r="H1392" i="1"/>
  <c r="D1392" i="1"/>
  <c r="G1392" i="1" s="1"/>
  <c r="C1392" i="1"/>
  <c r="D1391" i="1"/>
  <c r="C1391" i="1"/>
  <c r="D1390" i="1"/>
  <c r="G1390" i="1" s="1"/>
  <c r="C1390" i="1"/>
  <c r="D1389" i="1"/>
  <c r="G1389" i="1" s="1"/>
  <c r="C1389" i="1"/>
  <c r="H1388" i="1"/>
  <c r="D1388" i="1"/>
  <c r="G1388" i="1" s="1"/>
  <c r="C1388" i="1"/>
  <c r="D1387" i="1"/>
  <c r="C1387" i="1"/>
  <c r="D1386" i="1"/>
  <c r="G1386" i="1" s="1"/>
  <c r="C1386" i="1"/>
  <c r="D1385" i="1"/>
  <c r="G1385" i="1" s="1"/>
  <c r="C1385" i="1"/>
  <c r="H1384" i="1"/>
  <c r="D1384" i="1"/>
  <c r="G1384" i="1" s="1"/>
  <c r="C1384" i="1"/>
  <c r="D1383" i="1"/>
  <c r="D1382" i="1"/>
  <c r="G1382" i="1" s="1"/>
  <c r="C1382" i="1"/>
  <c r="H1381" i="1"/>
  <c r="D1381" i="1"/>
  <c r="G1381" i="1" s="1"/>
  <c r="C1381" i="1"/>
  <c r="D1380" i="1"/>
  <c r="C1380" i="1"/>
  <c r="D1379" i="1"/>
  <c r="G1379" i="1" s="1"/>
  <c r="C1379" i="1"/>
  <c r="D1378" i="1"/>
  <c r="G1378" i="1" s="1"/>
  <c r="C1378" i="1"/>
  <c r="H1377" i="1"/>
  <c r="D1377" i="1"/>
  <c r="G1377" i="1" s="1"/>
  <c r="C1377" i="1"/>
  <c r="D1376" i="1"/>
  <c r="C1376" i="1"/>
  <c r="D1375" i="1"/>
  <c r="G1375" i="1" s="1"/>
  <c r="C1375" i="1"/>
  <c r="D1374" i="1"/>
  <c r="G1374" i="1" s="1"/>
  <c r="C1374" i="1"/>
  <c r="H1373" i="1"/>
  <c r="D1373" i="1"/>
  <c r="G1373" i="1" s="1"/>
  <c r="C1373" i="1"/>
  <c r="D1372" i="1"/>
  <c r="C1372" i="1"/>
  <c r="D1371" i="1"/>
  <c r="G1371" i="1" s="1"/>
  <c r="C1371" i="1"/>
  <c r="D1370" i="1"/>
  <c r="G1370" i="1" s="1"/>
  <c r="C1370" i="1"/>
  <c r="H1369" i="1"/>
  <c r="D1369" i="1"/>
  <c r="G1369" i="1" s="1"/>
  <c r="C1369" i="1"/>
  <c r="D1368" i="1"/>
  <c r="C1368" i="1"/>
  <c r="D1367" i="1"/>
  <c r="G1367" i="1" s="1"/>
  <c r="C1367" i="1"/>
  <c r="D1366" i="1"/>
  <c r="G1366" i="1" s="1"/>
  <c r="C1366" i="1"/>
  <c r="H1365" i="1"/>
  <c r="D1365" i="1"/>
  <c r="G1365" i="1" s="1"/>
  <c r="C1365" i="1"/>
  <c r="D1364" i="1"/>
  <c r="C1364" i="1"/>
  <c r="D1363" i="1"/>
  <c r="G1363" i="1" s="1"/>
  <c r="C1363" i="1"/>
  <c r="D1362" i="1"/>
  <c r="G1362" i="1" s="1"/>
  <c r="C1362" i="1"/>
  <c r="H1361" i="1"/>
  <c r="D1361" i="1"/>
  <c r="G1361" i="1" s="1"/>
  <c r="C1361" i="1"/>
  <c r="D1360" i="1"/>
  <c r="C1360" i="1"/>
  <c r="D1359" i="1"/>
  <c r="G1359" i="1" s="1"/>
  <c r="C1359" i="1"/>
  <c r="D1358" i="1"/>
  <c r="G1358" i="1" s="1"/>
  <c r="C1358" i="1"/>
  <c r="H1357" i="1"/>
  <c r="D1357" i="1"/>
  <c r="G1357" i="1" s="1"/>
  <c r="C1357" i="1"/>
  <c r="D1356" i="1"/>
  <c r="C1356" i="1"/>
  <c r="D1355" i="1"/>
  <c r="G1355" i="1" s="1"/>
  <c r="C1355" i="1"/>
  <c r="D1354" i="1"/>
  <c r="G1354" i="1" s="1"/>
  <c r="C1354" i="1"/>
  <c r="H1353" i="1"/>
  <c r="D1353" i="1"/>
  <c r="G1353" i="1" s="1"/>
  <c r="C1353" i="1"/>
  <c r="D1352" i="1"/>
  <c r="C1352" i="1"/>
  <c r="D1351" i="1"/>
  <c r="G1351" i="1" s="1"/>
  <c r="C1351" i="1"/>
  <c r="D1350" i="1"/>
  <c r="G1350" i="1" s="1"/>
  <c r="C1350" i="1"/>
  <c r="H1349" i="1"/>
  <c r="D1349" i="1"/>
  <c r="G1349" i="1" s="1"/>
  <c r="C1349" i="1"/>
  <c r="D1348" i="1"/>
  <c r="C1348" i="1"/>
  <c r="D1347" i="1"/>
  <c r="G1347" i="1" s="1"/>
  <c r="C1347" i="1"/>
  <c r="D1346" i="1"/>
  <c r="G1346" i="1" s="1"/>
  <c r="C1346" i="1"/>
  <c r="H1345" i="1"/>
  <c r="D1345" i="1"/>
  <c r="G1345" i="1" s="1"/>
  <c r="C1345" i="1"/>
  <c r="D1344" i="1"/>
  <c r="C1344" i="1"/>
  <c r="D1343" i="1"/>
  <c r="G1343" i="1" s="1"/>
  <c r="C1343" i="1"/>
  <c r="D1342" i="1"/>
  <c r="G1342" i="1" s="1"/>
  <c r="C1342" i="1"/>
  <c r="H1341" i="1"/>
  <c r="D1341" i="1"/>
  <c r="G1341" i="1" s="1"/>
  <c r="C1341" i="1"/>
  <c r="D1340" i="1"/>
  <c r="C1340" i="1"/>
  <c r="D1339" i="1"/>
  <c r="G1339" i="1" s="1"/>
  <c r="C1339" i="1"/>
  <c r="D1338" i="1"/>
  <c r="G1338" i="1" s="1"/>
  <c r="C1338" i="1"/>
  <c r="H1337" i="1"/>
  <c r="D1337" i="1"/>
  <c r="G1337" i="1" s="1"/>
  <c r="C1337" i="1"/>
  <c r="D1336" i="1"/>
  <c r="C1336" i="1"/>
  <c r="D1335" i="1"/>
  <c r="G1335" i="1" s="1"/>
  <c r="C1335" i="1"/>
  <c r="D1334" i="1"/>
  <c r="G1334" i="1" s="1"/>
  <c r="C1334" i="1"/>
  <c r="H1333" i="1"/>
  <c r="D1333" i="1"/>
  <c r="G1333" i="1" s="1"/>
  <c r="C1333" i="1"/>
  <c r="D1332" i="1"/>
  <c r="C1332" i="1"/>
  <c r="D1331" i="1"/>
  <c r="G1331" i="1" s="1"/>
  <c r="C1331" i="1"/>
  <c r="D1330" i="1"/>
  <c r="G1330" i="1" s="1"/>
  <c r="C1330" i="1"/>
  <c r="D1329" i="1"/>
  <c r="D1328" i="1"/>
  <c r="G1328" i="1" s="1"/>
  <c r="C1328" i="1"/>
  <c r="D1327" i="1"/>
  <c r="G1327" i="1" s="1"/>
  <c r="C1327" i="1"/>
  <c r="H1326" i="1"/>
  <c r="D1326" i="1"/>
  <c r="G1326" i="1" s="1"/>
  <c r="C1326" i="1"/>
  <c r="D1325" i="1"/>
  <c r="C1325" i="1"/>
  <c r="D1324" i="1"/>
  <c r="G1324" i="1" s="1"/>
  <c r="C1324" i="1"/>
  <c r="D1323" i="1"/>
  <c r="G1323" i="1" s="1"/>
  <c r="C1323" i="1"/>
  <c r="H1322" i="1"/>
  <c r="D1322" i="1"/>
  <c r="G1322" i="1" s="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D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G1184" i="1"/>
  <c r="D1184" i="1"/>
  <c r="H1184" i="1" s="1"/>
  <c r="C1184" i="1"/>
  <c r="D1183" i="1"/>
  <c r="D1182" i="1"/>
  <c r="C1182" i="1"/>
  <c r="D1181" i="1"/>
  <c r="C1181" i="1"/>
  <c r="D1180" i="1"/>
  <c r="C1180" i="1"/>
  <c r="D1179" i="1"/>
  <c r="C1179" i="1"/>
  <c r="D1178" i="1"/>
  <c r="C1178" i="1"/>
  <c r="D1177" i="1"/>
  <c r="C1177" i="1"/>
  <c r="G1176" i="1"/>
  <c r="D1176" i="1"/>
  <c r="H1176" i="1" s="1"/>
  <c r="C1176" i="1"/>
  <c r="D1175" i="1"/>
  <c r="H1175" i="1" s="1"/>
  <c r="C1175" i="1"/>
  <c r="G1174" i="1"/>
  <c r="D1174" i="1"/>
  <c r="H1174" i="1" s="1"/>
  <c r="C1174" i="1"/>
  <c r="D1173" i="1"/>
  <c r="C1173" i="1"/>
  <c r="G1172" i="1"/>
  <c r="D1172" i="1"/>
  <c r="H1172" i="1" s="1"/>
  <c r="C1172" i="1"/>
  <c r="D1171" i="1"/>
  <c r="H1171" i="1" s="1"/>
  <c r="C1171" i="1"/>
  <c r="G1170" i="1"/>
  <c r="D1170" i="1"/>
  <c r="H1170" i="1" s="1"/>
  <c r="C1170" i="1"/>
  <c r="D1169" i="1"/>
  <c r="C1169" i="1"/>
  <c r="G1168" i="1"/>
  <c r="D1168" i="1"/>
  <c r="H1168" i="1" s="1"/>
  <c r="C1168" i="1"/>
  <c r="D1167" i="1"/>
  <c r="H1167" i="1" s="1"/>
  <c r="C1167" i="1"/>
  <c r="G1166" i="1"/>
  <c r="D1166" i="1"/>
  <c r="H1166" i="1" s="1"/>
  <c r="C1166" i="1"/>
  <c r="D1165" i="1"/>
  <c r="C1165" i="1"/>
  <c r="G1164" i="1"/>
  <c r="D1164" i="1"/>
  <c r="H1164" i="1" s="1"/>
  <c r="C1164" i="1"/>
  <c r="D1163" i="1"/>
  <c r="H1163" i="1" s="1"/>
  <c r="C1163" i="1"/>
  <c r="G1162" i="1"/>
  <c r="D1162" i="1"/>
  <c r="H1162" i="1" s="1"/>
  <c r="C1162" i="1"/>
  <c r="D1161" i="1"/>
  <c r="C1161" i="1"/>
  <c r="G1160" i="1"/>
  <c r="D1160" i="1"/>
  <c r="H1160" i="1" s="1"/>
  <c r="C1160" i="1"/>
  <c r="D1159" i="1"/>
  <c r="H1159" i="1" s="1"/>
  <c r="C1159" i="1"/>
  <c r="G1158" i="1"/>
  <c r="D1158" i="1"/>
  <c r="H1158" i="1" s="1"/>
  <c r="C1158" i="1"/>
  <c r="D1157" i="1"/>
  <c r="C1157" i="1"/>
  <c r="G1156" i="1"/>
  <c r="D1156" i="1"/>
  <c r="H1156" i="1" s="1"/>
  <c r="C1156" i="1"/>
  <c r="D1155" i="1"/>
  <c r="H1155" i="1" s="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H1123" i="1" s="1"/>
  <c r="C1123" i="1"/>
  <c r="G1122" i="1"/>
  <c r="D1122" i="1"/>
  <c r="H1122" i="1" s="1"/>
  <c r="C1122" i="1"/>
  <c r="D1121" i="1"/>
  <c r="C1121" i="1"/>
  <c r="G1120" i="1"/>
  <c r="D1120" i="1"/>
  <c r="H1120" i="1" s="1"/>
  <c r="C1120" i="1"/>
  <c r="D1119" i="1"/>
  <c r="H1119" i="1" s="1"/>
  <c r="C1119" i="1"/>
  <c r="G1118" i="1"/>
  <c r="D1118" i="1"/>
  <c r="H1118" i="1" s="1"/>
  <c r="C1118" i="1"/>
  <c r="D1117" i="1"/>
  <c r="C1117" i="1"/>
  <c r="G1116" i="1"/>
  <c r="D1116" i="1"/>
  <c r="H1116" i="1" s="1"/>
  <c r="C1116" i="1"/>
  <c r="D1115" i="1"/>
  <c r="H1115" i="1" s="1"/>
  <c r="C1115" i="1"/>
  <c r="G1114" i="1"/>
  <c r="D1114" i="1"/>
  <c r="H1114" i="1" s="1"/>
  <c r="C1114" i="1"/>
  <c r="D1113" i="1"/>
  <c r="C1113" i="1"/>
  <c r="G1112" i="1"/>
  <c r="D1112" i="1"/>
  <c r="H1112" i="1" s="1"/>
  <c r="C1112" i="1"/>
  <c r="D1111" i="1"/>
  <c r="H1111" i="1" s="1"/>
  <c r="C1111" i="1"/>
  <c r="G1110" i="1"/>
  <c r="D1110" i="1"/>
  <c r="H1110" i="1" s="1"/>
  <c r="C1110" i="1"/>
  <c r="D1109" i="1"/>
  <c r="C1109" i="1"/>
  <c r="G1108" i="1"/>
  <c r="D1108" i="1"/>
  <c r="H1108" i="1" s="1"/>
  <c r="C1108" i="1"/>
  <c r="D1107" i="1"/>
  <c r="H1107" i="1" s="1"/>
  <c r="C1107" i="1"/>
  <c r="G1106" i="1"/>
  <c r="D1106" i="1"/>
  <c r="H1106" i="1" s="1"/>
  <c r="C1106" i="1"/>
  <c r="D1105" i="1"/>
  <c r="C1105" i="1"/>
  <c r="G1104" i="1"/>
  <c r="D1104" i="1"/>
  <c r="H1104" i="1" s="1"/>
  <c r="C1104" i="1"/>
  <c r="D1103" i="1"/>
  <c r="H1103" i="1" s="1"/>
  <c r="C1103" i="1"/>
  <c r="G1102" i="1"/>
  <c r="D1102" i="1"/>
  <c r="H1102" i="1" s="1"/>
  <c r="C1102" i="1"/>
  <c r="D1101" i="1"/>
  <c r="C1101" i="1"/>
  <c r="G1100" i="1"/>
  <c r="D1100" i="1"/>
  <c r="H1100" i="1" s="1"/>
  <c r="C1100" i="1"/>
  <c r="D1099" i="1"/>
  <c r="H1099" i="1" s="1"/>
  <c r="C1099" i="1"/>
  <c r="G1098" i="1"/>
  <c r="D1098" i="1"/>
  <c r="H1098" i="1" s="1"/>
  <c r="C1098" i="1"/>
  <c r="D1097" i="1"/>
  <c r="C1097" i="1"/>
  <c r="D1096" i="1"/>
  <c r="H1095" i="1"/>
  <c r="D1095" i="1"/>
  <c r="G1095" i="1" s="1"/>
  <c r="C1095" i="1"/>
  <c r="D1094" i="1"/>
  <c r="C1094" i="1"/>
  <c r="H1093" i="1"/>
  <c r="D1093" i="1"/>
  <c r="G1093" i="1" s="1"/>
  <c r="C1093" i="1"/>
  <c r="D1092" i="1"/>
  <c r="G1092" i="1" s="1"/>
  <c r="C1092" i="1"/>
  <c r="H1091" i="1"/>
  <c r="D1091" i="1"/>
  <c r="G1091" i="1" s="1"/>
  <c r="C1091" i="1"/>
  <c r="D1090" i="1"/>
  <c r="C1090" i="1"/>
  <c r="H1089" i="1"/>
  <c r="D1089" i="1"/>
  <c r="G1089" i="1" s="1"/>
  <c r="C1089" i="1"/>
  <c r="D1088" i="1"/>
  <c r="G1088" i="1" s="1"/>
  <c r="C1088" i="1"/>
  <c r="H1087" i="1"/>
  <c r="D1087" i="1"/>
  <c r="G1087" i="1" s="1"/>
  <c r="C1087" i="1"/>
  <c r="D1086" i="1"/>
  <c r="C1086" i="1"/>
  <c r="H1085" i="1"/>
  <c r="D1085" i="1"/>
  <c r="G1085" i="1" s="1"/>
  <c r="C1085" i="1"/>
  <c r="D1084" i="1"/>
  <c r="G1084" i="1" s="1"/>
  <c r="C1084" i="1"/>
  <c r="H1083" i="1"/>
  <c r="D1083" i="1"/>
  <c r="G1083" i="1" s="1"/>
  <c r="C1083" i="1"/>
  <c r="D1082" i="1"/>
  <c r="C1082" i="1"/>
  <c r="H1081" i="1"/>
  <c r="D1081" i="1"/>
  <c r="G1081" i="1" s="1"/>
  <c r="C1081" i="1"/>
  <c r="D1080" i="1"/>
  <c r="G1080" i="1" s="1"/>
  <c r="C1080" i="1"/>
  <c r="H1079" i="1"/>
  <c r="D1079" i="1"/>
  <c r="G1079" i="1" s="1"/>
  <c r="C1079" i="1"/>
  <c r="D1078" i="1"/>
  <c r="C1078" i="1"/>
  <c r="H1077" i="1"/>
  <c r="D1077" i="1"/>
  <c r="G1077" i="1" s="1"/>
  <c r="C1077" i="1"/>
  <c r="D1076" i="1"/>
  <c r="G1076" i="1" s="1"/>
  <c r="C1076" i="1"/>
  <c r="H1075" i="1"/>
  <c r="D1075" i="1"/>
  <c r="G1075" i="1" s="1"/>
  <c r="C1075" i="1"/>
  <c r="D1074" i="1"/>
  <c r="H1074" i="1" s="1"/>
  <c r="C1074" i="1"/>
  <c r="D1073" i="1"/>
  <c r="C1073" i="1"/>
  <c r="D1072" i="1"/>
  <c r="C1072" i="1"/>
  <c r="H1071" i="1"/>
  <c r="D1071" i="1"/>
  <c r="C1071" i="1"/>
  <c r="G1071" i="1" s="1"/>
  <c r="D1070" i="1"/>
  <c r="H1070" i="1" s="1"/>
  <c r="C1070" i="1"/>
  <c r="D1069" i="1"/>
  <c r="C1069" i="1"/>
  <c r="D1068" i="1"/>
  <c r="C1068" i="1"/>
  <c r="H1067" i="1"/>
  <c r="D1067" i="1"/>
  <c r="C1067" i="1"/>
  <c r="G1067" i="1" s="1"/>
  <c r="D1066" i="1"/>
  <c r="H1066" i="1" s="1"/>
  <c r="C1066" i="1"/>
  <c r="C1065" i="1"/>
  <c r="D1064" i="1"/>
  <c r="C1064" i="1"/>
  <c r="H1063" i="1"/>
  <c r="D1063" i="1"/>
  <c r="C1063" i="1"/>
  <c r="G1063" i="1" s="1"/>
  <c r="D1062" i="1"/>
  <c r="H1062" i="1" s="1"/>
  <c r="C1062" i="1"/>
  <c r="D1061" i="1"/>
  <c r="C1061" i="1"/>
  <c r="D1060" i="1"/>
  <c r="C1060" i="1"/>
  <c r="H1059" i="1"/>
  <c r="D1059" i="1"/>
  <c r="C1059" i="1"/>
  <c r="G1059" i="1" s="1"/>
  <c r="D1058" i="1"/>
  <c r="H1058" i="1" s="1"/>
  <c r="C1058" i="1"/>
  <c r="D1057" i="1"/>
  <c r="C1057" i="1"/>
  <c r="D1056" i="1"/>
  <c r="C1056" i="1"/>
  <c r="H1055" i="1"/>
  <c r="D1055" i="1"/>
  <c r="C1055" i="1"/>
  <c r="G1055" i="1" s="1"/>
  <c r="D1054" i="1"/>
  <c r="H1054" i="1" s="1"/>
  <c r="C1054" i="1"/>
  <c r="D1053" i="1"/>
  <c r="C1053" i="1"/>
  <c r="D1052" i="1"/>
  <c r="C1052" i="1"/>
  <c r="H1051" i="1"/>
  <c r="D1051" i="1"/>
  <c r="C1051" i="1"/>
  <c r="G1051" i="1" s="1"/>
  <c r="D1050" i="1"/>
  <c r="H1050" i="1" s="1"/>
  <c r="C1050" i="1"/>
  <c r="D1049" i="1"/>
  <c r="C1049" i="1"/>
  <c r="D1048" i="1"/>
  <c r="C1048" i="1"/>
  <c r="H1047" i="1"/>
  <c r="D1047" i="1"/>
  <c r="C1047" i="1"/>
  <c r="G1047" i="1" s="1"/>
  <c r="D1045" i="1"/>
  <c r="C1045" i="1"/>
  <c r="D1044" i="1"/>
  <c r="C1044" i="1"/>
  <c r="H1043" i="1"/>
  <c r="D1043" i="1"/>
  <c r="C1043" i="1"/>
  <c r="G1043" i="1" s="1"/>
  <c r="D1042" i="1"/>
  <c r="H1042" i="1" s="1"/>
  <c r="C1042" i="1"/>
  <c r="D1041" i="1"/>
  <c r="C1041" i="1"/>
  <c r="D1040" i="1"/>
  <c r="C1040" i="1"/>
  <c r="H1039" i="1"/>
  <c r="D1039" i="1"/>
  <c r="C1039" i="1"/>
  <c r="G1039" i="1" s="1"/>
  <c r="D1038" i="1"/>
  <c r="H1038" i="1" s="1"/>
  <c r="C1038" i="1"/>
  <c r="D1037" i="1"/>
  <c r="C1037" i="1"/>
  <c r="D1036" i="1"/>
  <c r="C1036" i="1"/>
  <c r="H1035" i="1"/>
  <c r="D1035" i="1"/>
  <c r="C1035" i="1"/>
  <c r="G1035" i="1" s="1"/>
  <c r="D1034" i="1"/>
  <c r="H1034" i="1" s="1"/>
  <c r="C1034" i="1"/>
  <c r="D1033" i="1"/>
  <c r="C1033" i="1"/>
  <c r="D1032" i="1"/>
  <c r="C1032" i="1"/>
  <c r="H1031" i="1"/>
  <c r="D1031" i="1"/>
  <c r="C1031" i="1"/>
  <c r="G1031" i="1" s="1"/>
  <c r="D1030" i="1"/>
  <c r="H1030" i="1" s="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D718" i="1"/>
  <c r="H718" i="1" s="1"/>
  <c r="C718" i="1"/>
  <c r="G717" i="1"/>
  <c r="D717" i="1"/>
  <c r="H717" i="1" s="1"/>
  <c r="C717" i="1"/>
  <c r="G716" i="1"/>
  <c r="D716" i="1"/>
  <c r="H716" i="1" s="1"/>
  <c r="C716" i="1"/>
  <c r="G715" i="1"/>
  <c r="D715" i="1"/>
  <c r="H715" i="1" s="1"/>
  <c r="C715" i="1"/>
  <c r="G714" i="1"/>
  <c r="D714" i="1"/>
  <c r="H714" i="1" s="1"/>
  <c r="C714" i="1"/>
  <c r="G713" i="1"/>
  <c r="D713" i="1"/>
  <c r="H713" i="1" s="1"/>
  <c r="C713" i="1"/>
  <c r="G712" i="1"/>
  <c r="D712" i="1"/>
  <c r="H712" i="1" s="1"/>
  <c r="C712" i="1"/>
  <c r="G711" i="1"/>
  <c r="D711" i="1"/>
  <c r="H711" i="1" s="1"/>
  <c r="C711" i="1"/>
  <c r="D710" i="1"/>
  <c r="H710" i="1" s="1"/>
  <c r="C710" i="1"/>
  <c r="G709" i="1"/>
  <c r="D709" i="1"/>
  <c r="H709" i="1" s="1"/>
  <c r="C709" i="1"/>
  <c r="G708" i="1"/>
  <c r="D708" i="1"/>
  <c r="H708" i="1" s="1"/>
  <c r="C708" i="1"/>
  <c r="G707" i="1"/>
  <c r="D707" i="1"/>
  <c r="H707" i="1" s="1"/>
  <c r="C707" i="1"/>
  <c r="G706" i="1"/>
  <c r="D706" i="1"/>
  <c r="H706" i="1" s="1"/>
  <c r="C706"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G653" i="1"/>
  <c r="D653" i="1"/>
  <c r="H653" i="1" s="1"/>
  <c r="C653" i="1"/>
  <c r="G652" i="1"/>
  <c r="D652" i="1"/>
  <c r="H652" i="1" s="1"/>
  <c r="C652" i="1"/>
  <c r="G651" i="1"/>
  <c r="D651" i="1"/>
  <c r="H651" i="1" s="1"/>
  <c r="C651" i="1"/>
  <c r="G650" i="1"/>
  <c r="D650" i="1"/>
  <c r="H650" i="1" s="1"/>
  <c r="C650" i="1"/>
  <c r="G649" i="1"/>
  <c r="D649" i="1"/>
  <c r="H649" i="1" s="1"/>
  <c r="C649" i="1"/>
  <c r="G648" i="1"/>
  <c r="D648" i="1"/>
  <c r="H648" i="1" s="1"/>
  <c r="C648" i="1"/>
  <c r="D647" i="1"/>
  <c r="H647" i="1" s="1"/>
  <c r="C647" i="1"/>
  <c r="G646" i="1"/>
  <c r="D646" i="1"/>
  <c r="H646" i="1" s="1"/>
  <c r="C646" i="1"/>
  <c r="C645" i="1"/>
  <c r="D644" i="1"/>
  <c r="H644" i="1" s="1"/>
  <c r="C644" i="1"/>
  <c r="G643" i="1"/>
  <c r="D643" i="1"/>
  <c r="H643" i="1" s="1"/>
  <c r="C643" i="1"/>
  <c r="D642" i="1"/>
  <c r="H642" i="1" s="1"/>
  <c r="C642" i="1"/>
  <c r="G641" i="1"/>
  <c r="D641" i="1"/>
  <c r="H641" i="1" s="1"/>
  <c r="C641" i="1"/>
  <c r="G632" i="1"/>
  <c r="D632" i="1"/>
  <c r="H632" i="1" s="1"/>
  <c r="C632" i="1"/>
  <c r="G631" i="1"/>
  <c r="D631" i="1"/>
  <c r="H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H412" i="1"/>
  <c r="G412" i="1"/>
  <c r="D412" i="1"/>
  <c r="C412" i="1"/>
  <c r="H411" i="1"/>
  <c r="G411" i="1"/>
  <c r="D411" i="1"/>
  <c r="C411" i="1"/>
  <c r="D406" i="1"/>
  <c r="G406" i="1" s="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D373" i="1"/>
  <c r="G373" i="1" s="1"/>
  <c r="C373" i="1"/>
  <c r="H372" i="1"/>
  <c r="D372" i="1"/>
  <c r="G372" i="1" s="1"/>
  <c r="C372" i="1"/>
  <c r="H371" i="1"/>
  <c r="D371" i="1"/>
  <c r="G371" i="1" s="1"/>
  <c r="C371" i="1"/>
  <c r="H370" i="1"/>
  <c r="D370" i="1"/>
  <c r="G370" i="1" s="1"/>
  <c r="C370" i="1"/>
  <c r="H369" i="1"/>
  <c r="D369" i="1"/>
  <c r="G369" i="1" s="1"/>
  <c r="C369" i="1"/>
  <c r="D368" i="1"/>
  <c r="G368" i="1" s="1"/>
  <c r="C368" i="1"/>
  <c r="H367" i="1"/>
  <c r="D367" i="1"/>
  <c r="G367" i="1" s="1"/>
  <c r="C367" i="1"/>
  <c r="H366" i="1"/>
  <c r="D366" i="1"/>
  <c r="G366" i="1" s="1"/>
  <c r="C366" i="1"/>
  <c r="H365" i="1"/>
  <c r="D365" i="1"/>
  <c r="G365" i="1" s="1"/>
  <c r="C365" i="1"/>
  <c r="D364" i="1"/>
  <c r="G364" i="1" s="1"/>
  <c r="C364" i="1"/>
  <c r="H363" i="1"/>
  <c r="D363" i="1"/>
  <c r="G363" i="1" s="1"/>
  <c r="C363" i="1"/>
  <c r="H362" i="1"/>
  <c r="D362" i="1"/>
  <c r="G362" i="1" s="1"/>
  <c r="C362" i="1"/>
  <c r="H361" i="1"/>
  <c r="D361" i="1"/>
  <c r="G361" i="1" s="1"/>
  <c r="C361" i="1"/>
  <c r="H360" i="1"/>
  <c r="D360" i="1"/>
  <c r="G360" i="1" s="1"/>
  <c r="C360" i="1"/>
  <c r="H359" i="1"/>
  <c r="D359" i="1"/>
  <c r="G359" i="1" s="1"/>
  <c r="C359" i="1"/>
  <c r="C358"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G344" i="1"/>
  <c r="D344" i="1"/>
  <c r="H344" i="1" s="1"/>
  <c r="C344" i="1"/>
  <c r="D343" i="1"/>
  <c r="H343" i="1" s="1"/>
  <c r="C343" i="1"/>
  <c r="D342" i="1"/>
  <c r="H342" i="1" s="1"/>
  <c r="C342" i="1"/>
  <c r="D341" i="1"/>
  <c r="H341" i="1" s="1"/>
  <c r="C341" i="1"/>
  <c r="G340" i="1"/>
  <c r="D340" i="1"/>
  <c r="H340" i="1" s="1"/>
  <c r="C340" i="1"/>
  <c r="D339" i="1"/>
  <c r="H339" i="1" s="1"/>
  <c r="C339" i="1"/>
  <c r="D338" i="1"/>
  <c r="H338" i="1" s="1"/>
  <c r="C338" i="1"/>
  <c r="D337" i="1"/>
  <c r="H337" i="1" s="1"/>
  <c r="C337" i="1"/>
  <c r="G336" i="1"/>
  <c r="D336" i="1"/>
  <c r="H336" i="1" s="1"/>
  <c r="C336" i="1"/>
  <c r="D335" i="1"/>
  <c r="H335" i="1" s="1"/>
  <c r="C335" i="1"/>
  <c r="D334" i="1"/>
  <c r="H334" i="1" s="1"/>
  <c r="C334" i="1"/>
  <c r="D333" i="1"/>
  <c r="H333" i="1" s="1"/>
  <c r="C333" i="1"/>
  <c r="G332" i="1"/>
  <c r="D332" i="1"/>
  <c r="H332" i="1" s="1"/>
  <c r="C332" i="1"/>
  <c r="D331" i="1"/>
  <c r="H331" i="1" s="1"/>
  <c r="C331" i="1"/>
  <c r="D330" i="1"/>
  <c r="H330" i="1" s="1"/>
  <c r="C330" i="1"/>
  <c r="D329" i="1"/>
  <c r="H329" i="1" s="1"/>
  <c r="C329" i="1"/>
  <c r="G328"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G320" i="1"/>
  <c r="D320" i="1"/>
  <c r="H320" i="1" s="1"/>
  <c r="C320" i="1"/>
  <c r="D319" i="1"/>
  <c r="H319" i="1" s="1"/>
  <c r="C319" i="1"/>
  <c r="D318" i="1"/>
  <c r="H318" i="1" s="1"/>
  <c r="C318" i="1"/>
  <c r="D317" i="1"/>
  <c r="H317" i="1" s="1"/>
  <c r="C317" i="1"/>
  <c r="G316" i="1"/>
  <c r="D316" i="1"/>
  <c r="H316" i="1" s="1"/>
  <c r="C316" i="1"/>
  <c r="D315" i="1"/>
  <c r="H315" i="1" s="1"/>
  <c r="C315" i="1"/>
  <c r="D314" i="1"/>
  <c r="H314" i="1" s="1"/>
  <c r="C314" i="1"/>
  <c r="D313" i="1"/>
  <c r="H313" i="1" s="1"/>
  <c r="C313" i="1"/>
  <c r="G312"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G304" i="1"/>
  <c r="D304" i="1"/>
  <c r="H304" i="1" s="1"/>
  <c r="C304" i="1"/>
  <c r="D303" i="1"/>
  <c r="H303" i="1" s="1"/>
  <c r="C303" i="1"/>
  <c r="D302" i="1"/>
  <c r="H302" i="1" s="1"/>
  <c r="C302" i="1"/>
  <c r="D301" i="1"/>
  <c r="H301" i="1" s="1"/>
  <c r="C301" i="1"/>
  <c r="G300" i="1"/>
  <c r="D300" i="1"/>
  <c r="H300" i="1" s="1"/>
  <c r="C300" i="1"/>
  <c r="D299" i="1"/>
  <c r="H299" i="1" s="1"/>
  <c r="C299" i="1"/>
  <c r="D298" i="1"/>
  <c r="H298" i="1" s="1"/>
  <c r="C298" i="1"/>
  <c r="D297" i="1"/>
  <c r="H297" i="1" s="1"/>
  <c r="C297" i="1"/>
  <c r="G296" i="1"/>
  <c r="D296" i="1"/>
  <c r="H296" i="1" s="1"/>
  <c r="C296" i="1"/>
  <c r="D295" i="1"/>
  <c r="H295" i="1" s="1"/>
  <c r="C295" i="1"/>
  <c r="D294" i="1"/>
  <c r="H292" i="1"/>
  <c r="D292" i="1"/>
  <c r="G292" i="1" s="1"/>
  <c r="C292" i="1"/>
  <c r="H291" i="1"/>
  <c r="D291" i="1"/>
  <c r="G291" i="1" s="1"/>
  <c r="C291" i="1"/>
  <c r="H290" i="1"/>
  <c r="D290" i="1"/>
  <c r="G290" i="1" s="1"/>
  <c r="C290" i="1"/>
  <c r="D289" i="1"/>
  <c r="G289" i="1" s="1"/>
  <c r="C289" i="1"/>
  <c r="H288" i="1"/>
  <c r="D288" i="1"/>
  <c r="G288" i="1" s="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H258" i="1"/>
  <c r="D258" i="1"/>
  <c r="G258" i="1" s="1"/>
  <c r="C258" i="1"/>
  <c r="D257" i="1"/>
  <c r="G257" i="1" s="1"/>
  <c r="C257" i="1"/>
  <c r="D256" i="1"/>
  <c r="G256" i="1" s="1"/>
  <c r="C256" i="1"/>
  <c r="D255" i="1"/>
  <c r="G255" i="1" s="1"/>
  <c r="C255" i="1"/>
  <c r="H254" i="1"/>
  <c r="D254" i="1"/>
  <c r="G254" i="1" s="1"/>
  <c r="C254" i="1"/>
  <c r="D253" i="1"/>
  <c r="G253" i="1" s="1"/>
  <c r="C253" i="1"/>
  <c r="D252" i="1"/>
  <c r="G252" i="1" s="1"/>
  <c r="C252" i="1"/>
  <c r="D251" i="1"/>
  <c r="G251" i="1" s="1"/>
  <c r="C251" i="1"/>
  <c r="H250" i="1"/>
  <c r="D250" i="1"/>
  <c r="G250" i="1" s="1"/>
  <c r="C250" i="1"/>
  <c r="D249" i="1"/>
  <c r="G249" i="1" s="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D210" i="1"/>
  <c r="H210" i="1" s="1"/>
  <c r="C210" i="1"/>
  <c r="D209" i="1"/>
  <c r="H209" i="1" s="1"/>
  <c r="C209" i="1"/>
  <c r="G208" i="1"/>
  <c r="D208" i="1"/>
  <c r="H208" i="1" s="1"/>
  <c r="C208" i="1"/>
  <c r="D207" i="1"/>
  <c r="H207" i="1" s="1"/>
  <c r="C207" i="1"/>
  <c r="D206" i="1"/>
  <c r="H206" i="1" s="1"/>
  <c r="C206" i="1"/>
  <c r="D205" i="1"/>
  <c r="H205" i="1" s="1"/>
  <c r="C205" i="1"/>
  <c r="G204" i="1"/>
  <c r="D204" i="1"/>
  <c r="H204" i="1" s="1"/>
  <c r="C204" i="1"/>
  <c r="D203" i="1"/>
  <c r="H203" i="1" s="1"/>
  <c r="C203" i="1"/>
  <c r="D202" i="1"/>
  <c r="H202" i="1" s="1"/>
  <c r="C202" i="1"/>
  <c r="D201" i="1"/>
  <c r="H201" i="1" s="1"/>
  <c r="C201" i="1"/>
  <c r="G200" i="1"/>
  <c r="D200" i="1"/>
  <c r="H200" i="1" s="1"/>
  <c r="C200" i="1"/>
  <c r="D199" i="1"/>
  <c r="H199" i="1" s="1"/>
  <c r="C199" i="1"/>
  <c r="D198" i="1"/>
  <c r="H198" i="1" s="1"/>
  <c r="C198" i="1"/>
  <c r="D197" i="1"/>
  <c r="H197" i="1" s="1"/>
  <c r="C197" i="1"/>
  <c r="G196" i="1"/>
  <c r="D196" i="1"/>
  <c r="H196" i="1" s="1"/>
  <c r="C196" i="1"/>
  <c r="D195" i="1"/>
  <c r="H195" i="1" s="1"/>
  <c r="C195" i="1"/>
  <c r="D194" i="1"/>
  <c r="H194" i="1" s="1"/>
  <c r="C194" i="1"/>
  <c r="D193" i="1"/>
  <c r="H193" i="1" s="1"/>
  <c r="C193" i="1"/>
  <c r="D191" i="1"/>
  <c r="G191" i="1" s="1"/>
  <c r="C191" i="1"/>
  <c r="D190" i="1"/>
  <c r="G190" i="1" s="1"/>
  <c r="C190" i="1"/>
  <c r="H189" i="1"/>
  <c r="D189" i="1"/>
  <c r="G189" i="1" s="1"/>
  <c r="C189" i="1"/>
  <c r="D188" i="1"/>
  <c r="G188" i="1" s="1"/>
  <c r="C188" i="1"/>
  <c r="D187" i="1"/>
  <c r="G187" i="1" s="1"/>
  <c r="C187" i="1"/>
  <c r="D186" i="1"/>
  <c r="G186" i="1" s="1"/>
  <c r="C186" i="1"/>
  <c r="H185" i="1"/>
  <c r="D185" i="1"/>
  <c r="G185" i="1" s="1"/>
  <c r="C185" i="1"/>
  <c r="D184" i="1"/>
  <c r="G184" i="1" s="1"/>
  <c r="C184"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D174" i="1"/>
  <c r="G174" i="1" s="1"/>
  <c r="C174" i="1"/>
  <c r="D173" i="1"/>
  <c r="G173" i="1" s="1"/>
  <c r="C173" i="1"/>
  <c r="D172" i="1"/>
  <c r="G172" i="1" s="1"/>
  <c r="C172" i="1"/>
  <c r="D171" i="1"/>
  <c r="G171" i="1" s="1"/>
  <c r="C171" i="1"/>
  <c r="D170" i="1"/>
  <c r="G170" i="1" s="1"/>
  <c r="C170" i="1"/>
  <c r="D169" i="1"/>
  <c r="G169" i="1" s="1"/>
  <c r="C169" i="1"/>
  <c r="D168" i="1"/>
  <c r="G168" i="1" s="1"/>
  <c r="C168" i="1"/>
  <c r="D167" i="1"/>
  <c r="G167" i="1" s="1"/>
  <c r="C167" i="1"/>
  <c r="D166" i="1"/>
  <c r="G166" i="1" s="1"/>
  <c r="C166" i="1"/>
  <c r="D165" i="1"/>
  <c r="G165" i="1" s="1"/>
  <c r="C165" i="1"/>
  <c r="D164" i="1"/>
  <c r="G164" i="1" s="1"/>
  <c r="C164" i="1"/>
  <c r="D163" i="1"/>
  <c r="G163" i="1" s="1"/>
  <c r="C163" i="1"/>
  <c r="D162" i="1"/>
  <c r="G162" i="1" s="1"/>
  <c r="C162" i="1"/>
  <c r="H161" i="1"/>
  <c r="D161" i="1"/>
  <c r="G161" i="1" s="1"/>
  <c r="C161" i="1"/>
  <c r="D160" i="1"/>
  <c r="G160" i="1" s="1"/>
  <c r="C160" i="1"/>
  <c r="H158" i="1"/>
  <c r="G158" i="1"/>
  <c r="D158" i="1"/>
  <c r="C158" i="1"/>
  <c r="H157" i="1"/>
  <c r="G157" i="1"/>
  <c r="D157" i="1"/>
  <c r="C157" i="1"/>
  <c r="H156" i="1"/>
  <c r="G156" i="1"/>
  <c r="D156" i="1"/>
  <c r="C156" i="1"/>
  <c r="H155" i="1"/>
  <c r="G155" i="1"/>
  <c r="D155" i="1"/>
  <c r="C155" i="1"/>
  <c r="H154" i="1"/>
  <c r="D154" i="1"/>
  <c r="G154" i="1" s="1"/>
  <c r="C154" i="1"/>
  <c r="H153" i="1"/>
  <c r="G153" i="1"/>
  <c r="D153" i="1"/>
  <c r="C153" i="1"/>
  <c r="H152" i="1"/>
  <c r="D152" i="1"/>
  <c r="G152" i="1" s="1"/>
  <c r="C152" i="1"/>
  <c r="H151" i="1"/>
  <c r="G151" i="1"/>
  <c r="D151" i="1"/>
  <c r="C151" i="1"/>
  <c r="D150" i="1"/>
  <c r="H150" i="1" s="1"/>
  <c r="C150" i="1"/>
  <c r="D149" i="1"/>
  <c r="H149" i="1" s="1"/>
  <c r="C149" i="1"/>
  <c r="D146" i="1"/>
  <c r="H146" i="1" s="1"/>
  <c r="C146" i="1"/>
  <c r="D145" i="1"/>
  <c r="H145" i="1" s="1"/>
  <c r="C145" i="1"/>
  <c r="G144" i="1"/>
  <c r="D144" i="1"/>
  <c r="H144" i="1" s="1"/>
  <c r="C144" i="1"/>
  <c r="D143" i="1"/>
  <c r="H143" i="1" s="1"/>
  <c r="C143" i="1"/>
  <c r="D142" i="1"/>
  <c r="H142" i="1" s="1"/>
  <c r="C142" i="1"/>
  <c r="D141" i="1"/>
  <c r="H141" i="1" s="1"/>
  <c r="C141" i="1"/>
  <c r="G140" i="1"/>
  <c r="D140" i="1"/>
  <c r="H140" i="1" s="1"/>
  <c r="C140" i="1"/>
  <c r="D139" i="1"/>
  <c r="H139" i="1" s="1"/>
  <c r="C139" i="1"/>
  <c r="D138" i="1"/>
  <c r="H138" i="1" s="1"/>
  <c r="C138" i="1"/>
  <c r="D137" i="1"/>
  <c r="H137" i="1" s="1"/>
  <c r="C137" i="1"/>
  <c r="G136"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G128" i="1"/>
  <c r="D128" i="1"/>
  <c r="H128" i="1" s="1"/>
  <c r="C128" i="1"/>
  <c r="D127" i="1"/>
  <c r="H127" i="1" s="1"/>
  <c r="C127" i="1"/>
  <c r="D126" i="1"/>
  <c r="H126" i="1" s="1"/>
  <c r="C126" i="1"/>
  <c r="D125" i="1"/>
  <c r="H125" i="1" s="1"/>
  <c r="C125" i="1"/>
  <c r="G124" i="1"/>
  <c r="D124" i="1"/>
  <c r="H124" i="1" s="1"/>
  <c r="C124" i="1"/>
  <c r="D123" i="1"/>
  <c r="H123" i="1" s="1"/>
  <c r="C123" i="1"/>
  <c r="D122" i="1"/>
  <c r="H122" i="1" s="1"/>
  <c r="C122" i="1"/>
  <c r="D121" i="1"/>
  <c r="H121" i="1" s="1"/>
  <c r="C121" i="1"/>
  <c r="D120" i="1"/>
  <c r="D119" i="1"/>
  <c r="G119" i="1" s="1"/>
  <c r="C119" i="1"/>
  <c r="D118" i="1"/>
  <c r="G118" i="1" s="1"/>
  <c r="C118" i="1"/>
  <c r="H117" i="1"/>
  <c r="D117" i="1"/>
  <c r="G117" i="1" s="1"/>
  <c r="C117" i="1"/>
  <c r="D116" i="1"/>
  <c r="G116" i="1" s="1"/>
  <c r="C116" i="1"/>
  <c r="D115" i="1"/>
  <c r="G115" i="1" s="1"/>
  <c r="C115" i="1"/>
  <c r="D114" i="1"/>
  <c r="G114" i="1" s="1"/>
  <c r="C114" i="1"/>
  <c r="H113" i="1"/>
  <c r="D113" i="1"/>
  <c r="G113" i="1" s="1"/>
  <c r="C113" i="1"/>
  <c r="D112" i="1"/>
  <c r="G112" i="1" s="1"/>
  <c r="C112" i="1"/>
  <c r="D111" i="1"/>
  <c r="G111" i="1" s="1"/>
  <c r="C111" i="1"/>
  <c r="D110" i="1"/>
  <c r="G110" i="1" s="1"/>
  <c r="C110" i="1"/>
  <c r="H109" i="1"/>
  <c r="D109" i="1"/>
  <c r="G109" i="1" s="1"/>
  <c r="C109" i="1"/>
  <c r="D108" i="1"/>
  <c r="G108" i="1" s="1"/>
  <c r="C108" i="1"/>
  <c r="D107" i="1"/>
  <c r="G107" i="1" s="1"/>
  <c r="C107" i="1"/>
  <c r="D106" i="1"/>
  <c r="G106" i="1" s="1"/>
  <c r="C106" i="1"/>
  <c r="H105" i="1"/>
  <c r="D105" i="1"/>
  <c r="G105" i="1" s="1"/>
  <c r="C105" i="1"/>
  <c r="D104" i="1"/>
  <c r="G104" i="1" s="1"/>
  <c r="C104" i="1"/>
  <c r="D103" i="1"/>
  <c r="G103" i="1" s="1"/>
  <c r="C103" i="1"/>
  <c r="C102" i="1"/>
  <c r="H101" i="1"/>
  <c r="D101" i="1"/>
  <c r="G101" i="1" s="1"/>
  <c r="C101" i="1"/>
  <c r="D100" i="1"/>
  <c r="G100" i="1" s="1"/>
  <c r="C100" i="1"/>
  <c r="D99" i="1"/>
  <c r="G99" i="1" s="1"/>
  <c r="C99" i="1"/>
  <c r="D98" i="1"/>
  <c r="G98" i="1" s="1"/>
  <c r="C98" i="1"/>
  <c r="H97" i="1"/>
  <c r="D97" i="1"/>
  <c r="G97" i="1" s="1"/>
  <c r="C97" i="1"/>
  <c r="D96" i="1"/>
  <c r="G96" i="1" s="1"/>
  <c r="C96" i="1"/>
  <c r="D95" i="1"/>
  <c r="G95" i="1" s="1"/>
  <c r="C95" i="1"/>
  <c r="D94" i="1"/>
  <c r="G94" i="1" s="1"/>
  <c r="C94" i="1"/>
  <c r="H93" i="1"/>
  <c r="D93" i="1"/>
  <c r="G93" i="1" s="1"/>
  <c r="C93" i="1"/>
  <c r="D92" i="1"/>
  <c r="G92" i="1" s="1"/>
  <c r="C92" i="1"/>
  <c r="D91" i="1"/>
  <c r="G91" i="1" s="1"/>
  <c r="C91" i="1"/>
  <c r="D90" i="1"/>
  <c r="G90" i="1" s="1"/>
  <c r="C90" i="1"/>
  <c r="H89" i="1"/>
  <c r="D89" i="1"/>
  <c r="G89" i="1" s="1"/>
  <c r="C89" i="1"/>
  <c r="D88" i="1"/>
  <c r="G88" i="1" s="1"/>
  <c r="C88" i="1"/>
  <c r="D87" i="1"/>
  <c r="G87" i="1" s="1"/>
  <c r="C87" i="1"/>
  <c r="D86" i="1"/>
  <c r="G86" i="1" s="1"/>
  <c r="C86" i="1"/>
  <c r="H85" i="1"/>
  <c r="D85" i="1"/>
  <c r="G85" i="1" s="1"/>
  <c r="C85" i="1"/>
  <c r="D84" i="1"/>
  <c r="G84" i="1" s="1"/>
  <c r="C84" i="1"/>
  <c r="D83" i="1"/>
  <c r="G83" i="1" s="1"/>
  <c r="C83" i="1"/>
  <c r="D82" i="1"/>
  <c r="G82" i="1" s="1"/>
  <c r="C82" i="1"/>
  <c r="D81" i="1"/>
  <c r="G81" i="1" s="1"/>
  <c r="C81" i="1"/>
  <c r="D80" i="1"/>
  <c r="G80" i="1" s="1"/>
  <c r="C80" i="1"/>
  <c r="D79" i="1"/>
  <c r="G79" i="1" s="1"/>
  <c r="C79" i="1"/>
  <c r="C78" i="1"/>
  <c r="H77" i="1"/>
  <c r="D77" i="1"/>
  <c r="G77" i="1" s="1"/>
  <c r="C77" i="1"/>
  <c r="D76" i="1"/>
  <c r="G76" i="1" s="1"/>
  <c r="C76" i="1"/>
  <c r="D75" i="1"/>
  <c r="G75" i="1" s="1"/>
  <c r="C75" i="1"/>
  <c r="D74" i="1"/>
  <c r="G74" i="1" s="1"/>
  <c r="C74" i="1"/>
  <c r="H73" i="1"/>
  <c r="D73" i="1"/>
  <c r="G73" i="1" s="1"/>
  <c r="C73" i="1"/>
  <c r="D72" i="1"/>
  <c r="G72" i="1" s="1"/>
  <c r="C72" i="1"/>
  <c r="D71" i="1"/>
  <c r="G71" i="1" s="1"/>
  <c r="C71" i="1"/>
  <c r="D70" i="1"/>
  <c r="G70" i="1" s="1"/>
  <c r="C70" i="1"/>
  <c r="H69" i="1"/>
  <c r="D69" i="1"/>
  <c r="G69" i="1" s="1"/>
  <c r="C69" i="1"/>
  <c r="D68" i="1"/>
  <c r="G68" i="1" s="1"/>
  <c r="C68" i="1"/>
  <c r="D67" i="1"/>
  <c r="G67" i="1" s="1"/>
  <c r="C67" i="1"/>
  <c r="D66" i="1"/>
  <c r="G66" i="1" s="1"/>
  <c r="C66" i="1"/>
  <c r="H65" i="1"/>
  <c r="D65" i="1"/>
  <c r="G65" i="1" s="1"/>
  <c r="C65" i="1"/>
  <c r="D64" i="1"/>
  <c r="G64" i="1" s="1"/>
  <c r="C64" i="1"/>
  <c r="D63" i="1"/>
  <c r="G63" i="1" s="1"/>
  <c r="C63" i="1"/>
  <c r="D62" i="1"/>
  <c r="G62" i="1" s="1"/>
  <c r="C62" i="1"/>
  <c r="H61" i="1"/>
  <c r="D61" i="1"/>
  <c r="G61" i="1" s="1"/>
  <c r="C61" i="1"/>
  <c r="D60" i="1"/>
  <c r="G60" i="1" s="1"/>
  <c r="C60" i="1"/>
  <c r="D59" i="1"/>
  <c r="G59" i="1" s="1"/>
  <c r="C59" i="1"/>
  <c r="D58" i="1"/>
  <c r="G58" i="1" s="1"/>
  <c r="C58" i="1"/>
  <c r="H57" i="1"/>
  <c r="D57" i="1"/>
  <c r="G57" i="1" s="1"/>
  <c r="C57" i="1"/>
  <c r="D56" i="1"/>
  <c r="G56" i="1" s="1"/>
  <c r="C56" i="1"/>
  <c r="D55" i="1"/>
  <c r="G55" i="1" s="1"/>
  <c r="C55" i="1"/>
  <c r="D54" i="1"/>
  <c r="G54" i="1" s="1"/>
  <c r="C54" i="1"/>
  <c r="H53" i="1"/>
  <c r="D53" i="1"/>
  <c r="G53" i="1" s="1"/>
  <c r="C53" i="1"/>
  <c r="D52" i="1"/>
  <c r="G52" i="1" s="1"/>
  <c r="C52" i="1"/>
  <c r="D51" i="1"/>
  <c r="G51" i="1" s="1"/>
  <c r="C51" i="1"/>
  <c r="D50" i="1"/>
  <c r="G50" i="1" s="1"/>
  <c r="C50" i="1"/>
  <c r="H49" i="1"/>
  <c r="D49" i="1"/>
  <c r="G49" i="1" s="1"/>
  <c r="C49" i="1"/>
  <c r="D48" i="1"/>
  <c r="G48" i="1" s="1"/>
  <c r="C48" i="1"/>
  <c r="D47" i="1"/>
  <c r="G47" i="1" s="1"/>
  <c r="C47" i="1"/>
  <c r="C46" i="1"/>
  <c r="H45" i="1"/>
  <c r="D45" i="1"/>
  <c r="G45" i="1" s="1"/>
  <c r="C45" i="1"/>
  <c r="D44" i="1"/>
  <c r="G44" i="1" s="1"/>
  <c r="C44" i="1"/>
  <c r="D43" i="1"/>
  <c r="G43" i="1" s="1"/>
  <c r="C43" i="1"/>
  <c r="D42" i="1"/>
  <c r="G42" i="1" s="1"/>
  <c r="C42" i="1"/>
  <c r="H41" i="1"/>
  <c r="D41" i="1"/>
  <c r="G41" i="1" s="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580" i="1" l="1"/>
  <c r="C1576" i="1"/>
  <c r="H1576" i="1" s="1"/>
  <c r="G1578" i="1"/>
  <c r="G1480" i="1"/>
  <c r="H1533" i="1"/>
  <c r="G1532" i="1"/>
  <c r="C1530" i="1"/>
  <c r="H1530" i="1" s="1"/>
  <c r="G1524" i="1"/>
  <c r="G1531" i="1"/>
  <c r="D43" i="8"/>
  <c r="I35" i="3" s="1"/>
  <c r="H1519" i="1"/>
  <c r="G1519" i="1"/>
  <c r="H1520" i="1"/>
  <c r="H1515" i="1"/>
  <c r="G1493" i="1"/>
  <c r="H1493" i="1"/>
  <c r="D6" i="8"/>
  <c r="C1481" i="1" s="1"/>
  <c r="G1492" i="1"/>
  <c r="G1510" i="1"/>
  <c r="H1509" i="1"/>
  <c r="H1505" i="1"/>
  <c r="H1504" i="1"/>
  <c r="G1499" i="1"/>
  <c r="H1499" i="1"/>
  <c r="C1501" i="1"/>
  <c r="G1502" i="1"/>
  <c r="G1490" i="1"/>
  <c r="G1487" i="1"/>
  <c r="G1486" i="1"/>
  <c r="G1481" i="1"/>
  <c r="H1481" i="1"/>
  <c r="H1484" i="1"/>
  <c r="C1483" i="1"/>
  <c r="E32" i="9"/>
  <c r="B32" i="9" s="1"/>
  <c r="H406" i="1"/>
  <c r="E643" i="4"/>
  <c r="D637" i="1" s="1"/>
  <c r="G413" i="1"/>
  <c r="H289" i="1"/>
  <c r="E283" i="9"/>
  <c r="B283" i="9" s="1"/>
  <c r="F216" i="9"/>
  <c r="E284" i="9"/>
  <c r="B284" i="9" s="1"/>
  <c r="G647" i="1"/>
  <c r="E22" i="9"/>
  <c r="B22" i="9" s="1"/>
  <c r="G644" i="1"/>
  <c r="D645" i="1"/>
  <c r="H645" i="1" s="1"/>
  <c r="G642" i="1"/>
  <c r="F222" i="9"/>
  <c r="B222" i="9" s="1"/>
  <c r="G718" i="1"/>
  <c r="E43" i="9"/>
  <c r="B43" i="9" s="1"/>
  <c r="G710" i="1"/>
  <c r="G705" i="1"/>
  <c r="G691" i="1"/>
  <c r="E30" i="9"/>
  <c r="B30" i="9" s="1"/>
  <c r="G671" i="1"/>
  <c r="G388" i="1"/>
  <c r="E363" i="4"/>
  <c r="D358" i="1" s="1"/>
  <c r="G358" i="1" s="1"/>
  <c r="H386" i="1"/>
  <c r="H373" i="1"/>
  <c r="H374" i="1"/>
  <c r="F363" i="4"/>
  <c r="H368" i="1"/>
  <c r="H364" i="1"/>
  <c r="H358" i="1"/>
  <c r="F273" i="4"/>
  <c r="E196" i="4"/>
  <c r="D192" i="1" s="1"/>
  <c r="B220" i="9"/>
  <c r="H181" i="1"/>
  <c r="F218" i="9"/>
  <c r="B218" i="9" s="1"/>
  <c r="H177" i="1"/>
  <c r="H173" i="1"/>
  <c r="H169" i="1"/>
  <c r="H165" i="1"/>
  <c r="E163" i="4"/>
  <c r="D159" i="1" s="1"/>
  <c r="F159" i="4"/>
  <c r="E39" i="9"/>
  <c r="B39" i="9" s="1"/>
  <c r="G149" i="1"/>
  <c r="G150" i="1"/>
  <c r="E31" i="9"/>
  <c r="B31" i="9" s="1"/>
  <c r="E26" i="9"/>
  <c r="B26" i="9" s="1"/>
  <c r="F312" i="4"/>
  <c r="G308" i="1"/>
  <c r="G132" i="1"/>
  <c r="F134" i="4"/>
  <c r="B216" i="9"/>
  <c r="F112" i="4"/>
  <c r="H81" i="1"/>
  <c r="E34" i="9"/>
  <c r="B34" i="9" s="1"/>
  <c r="E27" i="9"/>
  <c r="B27" i="9" s="1"/>
  <c r="H44" i="1"/>
  <c r="H96" i="1"/>
  <c r="H100" i="1"/>
  <c r="H104" i="1"/>
  <c r="H257" i="1"/>
  <c r="H263" i="1"/>
  <c r="G263" i="1"/>
  <c r="H271" i="1"/>
  <c r="G271" i="1"/>
  <c r="H275" i="1"/>
  <c r="G275" i="1"/>
  <c r="H279" i="1"/>
  <c r="G279" i="1"/>
  <c r="H283" i="1"/>
  <c r="G283" i="1"/>
  <c r="G299" i="1"/>
  <c r="G311" i="1"/>
  <c r="G315" i="1"/>
  <c r="G319" i="1"/>
  <c r="G323" i="1"/>
  <c r="G327" i="1"/>
  <c r="G331" i="1"/>
  <c r="G335" i="1"/>
  <c r="G339" i="1"/>
  <c r="G343" i="1"/>
  <c r="G1037" i="1"/>
  <c r="H1037" i="1"/>
  <c r="G1057" i="1"/>
  <c r="H1057" i="1"/>
  <c r="G1078" i="1"/>
  <c r="H1078" i="1"/>
  <c r="G1086" i="1"/>
  <c r="H1086" i="1"/>
  <c r="G1094" i="1"/>
  <c r="H1094" i="1"/>
  <c r="H1101" i="1"/>
  <c r="G1101" i="1"/>
  <c r="H1109" i="1"/>
  <c r="G1109" i="1"/>
  <c r="H1117" i="1"/>
  <c r="G1117"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E7" i="5"/>
  <c r="D245" i="5"/>
  <c r="F246" i="5"/>
  <c r="C1223" i="1"/>
  <c r="G1445" i="1"/>
  <c r="H1445" i="1"/>
  <c r="H48" i="1"/>
  <c r="H52" i="1"/>
  <c r="H64" i="1"/>
  <c r="H84" i="1"/>
  <c r="H88" i="1"/>
  <c r="H92" i="1"/>
  <c r="H112" i="1"/>
  <c r="H116" i="1"/>
  <c r="G123" i="1"/>
  <c r="G131" i="1"/>
  <c r="G135" i="1"/>
  <c r="H164" i="1"/>
  <c r="H168" i="1"/>
  <c r="H172" i="1"/>
  <c r="G203" i="1"/>
  <c r="G207" i="1"/>
  <c r="H249" i="1"/>
  <c r="H253" i="1"/>
  <c r="H261" i="1"/>
  <c r="G261" i="1"/>
  <c r="H265" i="1"/>
  <c r="G265" i="1"/>
  <c r="H267" i="1"/>
  <c r="G267" i="1"/>
  <c r="H273" i="1"/>
  <c r="G273" i="1"/>
  <c r="H277" i="1"/>
  <c r="G277" i="1"/>
  <c r="H281" i="1"/>
  <c r="G281" i="1"/>
  <c r="G295" i="1"/>
  <c r="G303" i="1"/>
  <c r="G307" i="1"/>
  <c r="G4" i="1"/>
  <c r="G6" i="1"/>
  <c r="G8" i="1"/>
  <c r="G10" i="1"/>
  <c r="G12" i="1"/>
  <c r="G14" i="1"/>
  <c r="G16" i="1"/>
  <c r="G18" i="1"/>
  <c r="G19" i="1"/>
  <c r="H47" i="1"/>
  <c r="H51" i="1"/>
  <c r="H59" i="1"/>
  <c r="H63" i="1"/>
  <c r="H67" i="1"/>
  <c r="H79" i="1"/>
  <c r="H87" i="1"/>
  <c r="H91" i="1"/>
  <c r="H99" i="1"/>
  <c r="H107" i="1"/>
  <c r="H111" i="1"/>
  <c r="H119" i="1"/>
  <c r="G126" i="1"/>
  <c r="G134" i="1"/>
  <c r="G138" i="1"/>
  <c r="H175" i="1"/>
  <c r="H179" i="1"/>
  <c r="H191" i="1"/>
  <c r="G194" i="1"/>
  <c r="G198" i="1"/>
  <c r="G202" i="1"/>
  <c r="G206" i="1"/>
  <c r="G210" i="1"/>
  <c r="H252" i="1"/>
  <c r="H256" i="1"/>
  <c r="G298" i="1"/>
  <c r="G302" i="1"/>
  <c r="G306" i="1"/>
  <c r="G310" i="1"/>
  <c r="G314" i="1"/>
  <c r="G318" i="1"/>
  <c r="G322" i="1"/>
  <c r="G326" i="1"/>
  <c r="G330" i="1"/>
  <c r="G334" i="1"/>
  <c r="G338" i="1"/>
  <c r="G342" i="1"/>
  <c r="E6" i="7"/>
  <c r="H56" i="1"/>
  <c r="H60" i="1"/>
  <c r="H68" i="1"/>
  <c r="H72" i="1"/>
  <c r="H76" i="1"/>
  <c r="H80" i="1"/>
  <c r="H108" i="1"/>
  <c r="G127" i="1"/>
  <c r="G139" i="1"/>
  <c r="G143" i="1"/>
  <c r="H160" i="1"/>
  <c r="H176" i="1"/>
  <c r="H180" i="1"/>
  <c r="H184" i="1"/>
  <c r="H188" i="1"/>
  <c r="G195" i="1"/>
  <c r="G199" i="1"/>
  <c r="H269" i="1"/>
  <c r="G269" i="1"/>
  <c r="G5" i="1"/>
  <c r="G7" i="1"/>
  <c r="G9" i="1"/>
  <c r="G11" i="1"/>
  <c r="G13" i="1"/>
  <c r="G15" i="1"/>
  <c r="G17" i="1"/>
  <c r="H43" i="1"/>
  <c r="H55" i="1"/>
  <c r="H71" i="1"/>
  <c r="H75" i="1"/>
  <c r="H83" i="1"/>
  <c r="H95" i="1"/>
  <c r="H103" i="1"/>
  <c r="H115" i="1"/>
  <c r="G122" i="1"/>
  <c r="G130" i="1"/>
  <c r="G142" i="1"/>
  <c r="G146" i="1"/>
  <c r="H163" i="1"/>
  <c r="H167" i="1"/>
  <c r="H171" i="1"/>
  <c r="H183" i="1"/>
  <c r="H187" i="1"/>
  <c r="H42" i="1"/>
  <c r="H46" i="1"/>
  <c r="H50" i="1"/>
  <c r="H54" i="1"/>
  <c r="H58" i="1"/>
  <c r="H62" i="1"/>
  <c r="H66" i="1"/>
  <c r="H70" i="1"/>
  <c r="H74" i="1"/>
  <c r="H82" i="1"/>
  <c r="H86" i="1"/>
  <c r="H90" i="1"/>
  <c r="H94" i="1"/>
  <c r="H98" i="1"/>
  <c r="H102" i="1"/>
  <c r="H106" i="1"/>
  <c r="H110" i="1"/>
  <c r="H114" i="1"/>
  <c r="H118" i="1"/>
  <c r="G121" i="1"/>
  <c r="G125" i="1"/>
  <c r="G129" i="1"/>
  <c r="G133" i="1"/>
  <c r="G137" i="1"/>
  <c r="G141" i="1"/>
  <c r="G145" i="1"/>
  <c r="H162" i="1"/>
  <c r="H166" i="1"/>
  <c r="H170" i="1"/>
  <c r="H174" i="1"/>
  <c r="H178" i="1"/>
  <c r="H182" i="1"/>
  <c r="H186" i="1"/>
  <c r="H190" i="1"/>
  <c r="G193" i="1"/>
  <c r="G197" i="1"/>
  <c r="G201" i="1"/>
  <c r="G205" i="1"/>
  <c r="G209" i="1"/>
  <c r="H251" i="1"/>
  <c r="H255"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G297" i="1"/>
  <c r="G301" i="1"/>
  <c r="G305" i="1"/>
  <c r="G309" i="1"/>
  <c r="G313" i="1"/>
  <c r="G317" i="1"/>
  <c r="G321" i="1"/>
  <c r="G325" i="1"/>
  <c r="G329" i="1"/>
  <c r="G333" i="1"/>
  <c r="G337" i="1"/>
  <c r="G341" i="1"/>
  <c r="H987" i="1"/>
  <c r="G987" i="1"/>
  <c r="H989" i="1"/>
  <c r="G989" i="1"/>
  <c r="H1462" i="1"/>
  <c r="G1462" i="1"/>
  <c r="J1462"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157" i="1"/>
  <c r="G1157" i="1"/>
  <c r="H1165" i="1"/>
  <c r="G1165" i="1"/>
  <c r="H1173" i="1"/>
  <c r="G1173"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G1041" i="1"/>
  <c r="H1041" i="1"/>
  <c r="G1061" i="1"/>
  <c r="H1061"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G1045" i="1"/>
  <c r="H1045" i="1"/>
  <c r="G1049" i="1"/>
  <c r="H1049" i="1"/>
  <c r="G1069" i="1"/>
  <c r="H1069" i="1"/>
  <c r="G1082" i="1"/>
  <c r="H1082" i="1"/>
  <c r="G1090" i="1"/>
  <c r="H1090" i="1"/>
  <c r="H1097" i="1"/>
  <c r="G1097" i="1"/>
  <c r="H1105" i="1"/>
  <c r="G1105" i="1"/>
  <c r="H1113" i="1"/>
  <c r="G1113" i="1"/>
  <c r="H1121" i="1"/>
  <c r="G1121"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61" i="1"/>
  <c r="G1161" i="1"/>
  <c r="H1169" i="1"/>
  <c r="G1169" i="1"/>
  <c r="H1177" i="1"/>
  <c r="G1177"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G1033" i="1"/>
  <c r="H1033" i="1"/>
  <c r="G1053" i="1"/>
  <c r="H1053" i="1"/>
  <c r="G1073" i="1"/>
  <c r="H1073"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G1340" i="1"/>
  <c r="H1340" i="1"/>
  <c r="G1356" i="1"/>
  <c r="H1356" i="1"/>
  <c r="G1372" i="1"/>
  <c r="H1372" i="1"/>
  <c r="G1399" i="1"/>
  <c r="H1399" i="1"/>
  <c r="G1032" i="1"/>
  <c r="G1036" i="1"/>
  <c r="G1040" i="1"/>
  <c r="G1044" i="1"/>
  <c r="G1048" i="1"/>
  <c r="G1052" i="1"/>
  <c r="G1056" i="1"/>
  <c r="G1060" i="1"/>
  <c r="G1064" i="1"/>
  <c r="G1068" i="1"/>
  <c r="G1072" i="1"/>
  <c r="H1179" i="1"/>
  <c r="G1179" i="1"/>
  <c r="H1181" i="1"/>
  <c r="G1181" i="1"/>
  <c r="G1344" i="1"/>
  <c r="H1344" i="1"/>
  <c r="G1360" i="1"/>
  <c r="H1360" i="1"/>
  <c r="G1376" i="1"/>
  <c r="H1376" i="1"/>
  <c r="G1387" i="1"/>
  <c r="H1387" i="1"/>
  <c r="G1403" i="1"/>
  <c r="H1403" i="1"/>
  <c r="H1459" i="1"/>
  <c r="G1459" i="1"/>
  <c r="I1459" i="1" s="1"/>
  <c r="J1459"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G1321" i="1"/>
  <c r="H1321" i="1"/>
  <c r="G1332" i="1"/>
  <c r="H1332" i="1"/>
  <c r="G1348" i="1"/>
  <c r="H1348" i="1"/>
  <c r="G1364" i="1"/>
  <c r="H1364" i="1"/>
  <c r="G1380" i="1"/>
  <c r="H1380" i="1"/>
  <c r="G1391" i="1"/>
  <c r="H1391" i="1"/>
  <c r="H1453" i="1"/>
  <c r="G1453" i="1"/>
  <c r="H1455" i="1"/>
  <c r="G1455" i="1"/>
  <c r="I1455" i="1" s="1"/>
  <c r="J1455" i="1"/>
  <c r="G1030" i="1"/>
  <c r="H1032" i="1"/>
  <c r="G1034" i="1"/>
  <c r="H1036" i="1"/>
  <c r="G1038" i="1"/>
  <c r="H1040" i="1"/>
  <c r="G1042" i="1"/>
  <c r="H1044" i="1"/>
  <c r="H1048" i="1"/>
  <c r="G1050" i="1"/>
  <c r="H1052" i="1"/>
  <c r="G1054" i="1"/>
  <c r="H1056" i="1"/>
  <c r="G1058" i="1"/>
  <c r="H1060" i="1"/>
  <c r="G1062" i="1"/>
  <c r="H1064" i="1"/>
  <c r="G1066" i="1"/>
  <c r="H1068" i="1"/>
  <c r="G1070" i="1"/>
  <c r="H1072" i="1"/>
  <c r="G1074" i="1"/>
  <c r="H1076" i="1"/>
  <c r="H1080" i="1"/>
  <c r="H1084" i="1"/>
  <c r="H1088" i="1"/>
  <c r="H1092" i="1"/>
  <c r="G1099" i="1"/>
  <c r="G1103" i="1"/>
  <c r="G1107" i="1"/>
  <c r="G1111" i="1"/>
  <c r="G1115" i="1"/>
  <c r="G1119" i="1"/>
  <c r="G1123" i="1"/>
  <c r="G1155" i="1"/>
  <c r="G1159" i="1"/>
  <c r="G1163" i="1"/>
  <c r="G1167" i="1"/>
  <c r="G1171" i="1"/>
  <c r="G1175" i="1"/>
  <c r="H1178" i="1"/>
  <c r="G1178" i="1"/>
  <c r="H1180" i="1"/>
  <c r="G1180" i="1"/>
  <c r="H1182" i="1"/>
  <c r="G1182" i="1"/>
  <c r="G1325" i="1"/>
  <c r="H1325" i="1"/>
  <c r="G1336" i="1"/>
  <c r="H1336" i="1"/>
  <c r="G1352" i="1"/>
  <c r="H1352" i="1"/>
  <c r="G1368" i="1"/>
  <c r="H1368" i="1"/>
  <c r="G1395" i="1"/>
  <c r="H1395" i="1"/>
  <c r="H1449" i="1"/>
  <c r="G1449" i="1"/>
  <c r="J1449" i="1"/>
  <c r="H1466" i="1"/>
  <c r="G1466" i="1"/>
  <c r="J1466" i="1"/>
  <c r="J1445" i="1"/>
  <c r="I1446" i="1"/>
  <c r="I1463" i="1"/>
  <c r="I1471" i="1"/>
  <c r="E82" i="4"/>
  <c r="F83" i="4"/>
  <c r="F469" i="4"/>
  <c r="D459" i="4"/>
  <c r="G142" i="9"/>
  <c r="E142" i="9" s="1"/>
  <c r="B142" i="9" s="1"/>
  <c r="F603" i="4"/>
  <c r="D593" i="4"/>
  <c r="H1324" i="1"/>
  <c r="H1328" i="1"/>
  <c r="H1331" i="1"/>
  <c r="H1335" i="1"/>
  <c r="H1339" i="1"/>
  <c r="H1343" i="1"/>
  <c r="H1347" i="1"/>
  <c r="H1351" i="1"/>
  <c r="H1355" i="1"/>
  <c r="H1359" i="1"/>
  <c r="H1363" i="1"/>
  <c r="H1367" i="1"/>
  <c r="H1371" i="1"/>
  <c r="H1375" i="1"/>
  <c r="H1379" i="1"/>
  <c r="H1386" i="1"/>
  <c r="H1390" i="1"/>
  <c r="H1394" i="1"/>
  <c r="H1398" i="1"/>
  <c r="H1402" i="1"/>
  <c r="J1442" i="1"/>
  <c r="H1447" i="1"/>
  <c r="G1447" i="1"/>
  <c r="I1447" i="1" s="1"/>
  <c r="J1447" i="1"/>
  <c r="H1451" i="1"/>
  <c r="G1451" i="1"/>
  <c r="I1451" i="1" s="1"/>
  <c r="J1451" i="1"/>
  <c r="H1454" i="1"/>
  <c r="G1454" i="1"/>
  <c r="H1457" i="1"/>
  <c r="G1457" i="1"/>
  <c r="I1457" i="1" s="1"/>
  <c r="J1457" i="1"/>
  <c r="H1461" i="1"/>
  <c r="G1461" i="1"/>
  <c r="H1464" i="1"/>
  <c r="G1464" i="1"/>
  <c r="J1464" i="1"/>
  <c r="H1468" i="1"/>
  <c r="G1468" i="1"/>
  <c r="I1468" i="1" s="1"/>
  <c r="J1468" i="1"/>
  <c r="H1569" i="1"/>
  <c r="G1569" i="1"/>
  <c r="F197" i="4"/>
  <c r="D196" i="4"/>
  <c r="F427" i="4"/>
  <c r="D421" i="4"/>
  <c r="H1323" i="1"/>
  <c r="H1327" i="1"/>
  <c r="H1330" i="1"/>
  <c r="H1334" i="1"/>
  <c r="H1338" i="1"/>
  <c r="H1342" i="1"/>
  <c r="H1346" i="1"/>
  <c r="H1350" i="1"/>
  <c r="H1354" i="1"/>
  <c r="H1358" i="1"/>
  <c r="H1362" i="1"/>
  <c r="H1366" i="1"/>
  <c r="H1370" i="1"/>
  <c r="H1374" i="1"/>
  <c r="H1378" i="1"/>
  <c r="H1382" i="1"/>
  <c r="H1385" i="1"/>
  <c r="H1389" i="1"/>
  <c r="H1393" i="1"/>
  <c r="H1397" i="1"/>
  <c r="H1401" i="1"/>
  <c r="I1452" i="1"/>
  <c r="H1472" i="1"/>
  <c r="H1566" i="1"/>
  <c r="G1566" i="1"/>
  <c r="H1446" i="1"/>
  <c r="H1448" i="1"/>
  <c r="I1448" i="1" s="1"/>
  <c r="H1450" i="1"/>
  <c r="I1450" i="1" s="1"/>
  <c r="H1452" i="1"/>
  <c r="H1456" i="1"/>
  <c r="I1456" i="1" s="1"/>
  <c r="H1458" i="1"/>
  <c r="I1458" i="1" s="1"/>
  <c r="H1460" i="1"/>
  <c r="I1460" i="1" s="1"/>
  <c r="H1463" i="1"/>
  <c r="H1465" i="1"/>
  <c r="I1465" i="1" s="1"/>
  <c r="H1467" i="1"/>
  <c r="I1467" i="1" s="1"/>
  <c r="G1474" i="1"/>
  <c r="I1474" i="1" s="1"/>
  <c r="J1474" i="1"/>
  <c r="G1479" i="1"/>
  <c r="I1479" i="1" s="1"/>
  <c r="J1479" i="1"/>
  <c r="H1573" i="1"/>
  <c r="G1573" i="1"/>
  <c r="F45" i="4"/>
  <c r="D44" i="4"/>
  <c r="F82" i="4"/>
  <c r="F125" i="4"/>
  <c r="D124" i="4"/>
  <c r="F153" i="4"/>
  <c r="D152" i="4"/>
  <c r="F169" i="4"/>
  <c r="D163" i="4"/>
  <c r="E298" i="4"/>
  <c r="F571" i="4"/>
  <c r="D567" i="4"/>
  <c r="J1439" i="1"/>
  <c r="J1441" i="1"/>
  <c r="J1443" i="1"/>
  <c r="H1577" i="1"/>
  <c r="G1577" i="1"/>
  <c r="F17" i="4"/>
  <c r="D7" i="4"/>
  <c r="F202" i="4"/>
  <c r="D215" i="4"/>
  <c r="G291" i="9"/>
  <c r="E291" i="9" s="1"/>
  <c r="B291" i="9" s="1"/>
  <c r="F190" i="5"/>
  <c r="G1472" i="1"/>
  <c r="J1472" i="1"/>
  <c r="G1477" i="1"/>
  <c r="I1477" i="1" s="1"/>
  <c r="J1477" i="1"/>
  <c r="H1565" i="1"/>
  <c r="G1565" i="1"/>
  <c r="G1574" i="1"/>
  <c r="F50" i="4"/>
  <c r="F74" i="4"/>
  <c r="F106" i="4"/>
  <c r="F188" i="4"/>
  <c r="D224" i="4"/>
  <c r="F231" i="4"/>
  <c r="F253" i="4"/>
  <c r="D252" i="4"/>
  <c r="F264" i="4"/>
  <c r="D263" i="4"/>
  <c r="F519" i="4"/>
  <c r="D515" i="4"/>
  <c r="H286" i="9"/>
  <c r="E87" i="5"/>
  <c r="E263" i="4"/>
  <c r="D259" i="1" s="1"/>
  <c r="D299" i="4"/>
  <c r="D351" i="4"/>
  <c r="D472" i="4"/>
  <c r="D484" i="4"/>
  <c r="F581" i="4"/>
  <c r="E593" i="4"/>
  <c r="D587" i="1" s="1"/>
  <c r="E625" i="4"/>
  <c r="D619" i="1" s="1"/>
  <c r="D12" i="5"/>
  <c r="D177" i="5"/>
  <c r="F180" i="5"/>
  <c r="D238" i="5"/>
  <c r="F5" i="6"/>
  <c r="F43" i="6"/>
  <c r="D35" i="6"/>
  <c r="D141" i="6" s="1"/>
  <c r="E529" i="4"/>
  <c r="D118" i="5"/>
  <c r="D68" i="5" s="1"/>
  <c r="F119" i="5"/>
  <c r="H289" i="9"/>
  <c r="E176" i="5"/>
  <c r="F224" i="5"/>
  <c r="D206" i="5"/>
  <c r="D89" i="6"/>
  <c r="D644" i="4"/>
  <c r="D643" i="4"/>
  <c r="E644" i="4"/>
  <c r="D638" i="1" s="1"/>
  <c r="E459" i="4"/>
  <c r="D453" i="1" s="1"/>
  <c r="D528" i="4"/>
  <c r="E141" i="6"/>
  <c r="D42" i="8"/>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M212" i="9"/>
  <c r="G191" i="9"/>
  <c r="E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278" i="9"/>
  <c r="E278" i="9" s="1"/>
  <c r="B278" i="9" s="1"/>
  <c r="G188" i="9"/>
  <c r="E188" i="9" s="1"/>
  <c r="B188" i="9" s="1"/>
  <c r="G184" i="9"/>
  <c r="E184" i="9" s="1"/>
  <c r="B184" i="9" s="1"/>
  <c r="G180" i="9"/>
  <c r="E180" i="9" s="1"/>
  <c r="B180" i="9" s="1"/>
  <c r="I10" i="9"/>
  <c r="E286" i="9"/>
  <c r="B286" i="9" s="1"/>
  <c r="B94" i="9"/>
  <c r="B123" i="9"/>
  <c r="B131" i="9"/>
  <c r="B139" i="9"/>
  <c r="G166" i="9"/>
  <c r="E166" i="9" s="1"/>
  <c r="B166" i="9" s="1"/>
  <c r="G168" i="9"/>
  <c r="E168" i="9" s="1"/>
  <c r="B168" i="9" s="1"/>
  <c r="G170" i="9"/>
  <c r="E170" i="9" s="1"/>
  <c r="B170" i="9" s="1"/>
  <c r="G172" i="9"/>
  <c r="E172" i="9" s="1"/>
  <c r="B172" i="9" s="1"/>
  <c r="G174" i="9"/>
  <c r="E174" i="9" s="1"/>
  <c r="B174" i="9" s="1"/>
  <c r="G176" i="9"/>
  <c r="E176" i="9" s="1"/>
  <c r="B176" i="9" s="1"/>
  <c r="G181" i="9"/>
  <c r="E181" i="9" s="1"/>
  <c r="B181" i="9" s="1"/>
  <c r="G189" i="9"/>
  <c r="E189" i="9" s="1"/>
  <c r="B189" i="9" s="1"/>
  <c r="E93" i="9"/>
  <c r="B93" i="9" s="1"/>
  <c r="E97" i="9"/>
  <c r="B97" i="9" s="1"/>
  <c r="B103" i="9"/>
  <c r="E109" i="9"/>
  <c r="B109" i="9" s="1"/>
  <c r="E121" i="9"/>
  <c r="B121" i="9" s="1"/>
  <c r="E129" i="9"/>
  <c r="B129" i="9" s="1"/>
  <c r="E137" i="9"/>
  <c r="B137" i="9" s="1"/>
  <c r="B143" i="9"/>
  <c r="B151" i="9"/>
  <c r="B159" i="9"/>
  <c r="D146" i="5"/>
  <c r="B95" i="9"/>
  <c r="B99" i="9"/>
  <c r="B111" i="9"/>
  <c r="E117" i="9"/>
  <c r="B117" i="9" s="1"/>
  <c r="E149" i="9"/>
  <c r="B149" i="9" s="1"/>
  <c r="E157" i="9"/>
  <c r="B157" i="9" s="1"/>
  <c r="H165" i="9"/>
  <c r="G167" i="9"/>
  <c r="E167" i="9" s="1"/>
  <c r="B167" i="9" s="1"/>
  <c r="G169" i="9"/>
  <c r="E169" i="9" s="1"/>
  <c r="B169" i="9" s="1"/>
  <c r="G171" i="9"/>
  <c r="E171" i="9" s="1"/>
  <c r="B171" i="9" s="1"/>
  <c r="G173" i="9"/>
  <c r="E173" i="9" s="1"/>
  <c r="B173" i="9" s="1"/>
  <c r="G175" i="9"/>
  <c r="E175" i="9" s="1"/>
  <c r="B175" i="9" s="1"/>
  <c r="G177" i="9"/>
  <c r="E177" i="9" s="1"/>
  <c r="B177" i="9" s="1"/>
  <c r="G185" i="9"/>
  <c r="E185" i="9" s="1"/>
  <c r="B185" i="9" s="1"/>
  <c r="F213" i="9"/>
  <c r="B213" i="9" s="1"/>
  <c r="F214" i="9"/>
  <c r="B214" i="9" s="1"/>
  <c r="F217" i="9"/>
  <c r="B217" i="9" s="1"/>
  <c r="B223" i="9"/>
  <c r="F233" i="9"/>
  <c r="B233" i="9" s="1"/>
  <c r="B239" i="9"/>
  <c r="F249" i="9"/>
  <c r="B249" i="9" s="1"/>
  <c r="B255" i="9"/>
  <c r="F265" i="9"/>
  <c r="B265" i="9" s="1"/>
  <c r="B219" i="9"/>
  <c r="F229" i="9"/>
  <c r="B229" i="9" s="1"/>
  <c r="B235" i="9"/>
  <c r="F245" i="9"/>
  <c r="B245" i="9" s="1"/>
  <c r="B251" i="9"/>
  <c r="F261" i="9"/>
  <c r="B261" i="9" s="1"/>
  <c r="B267" i="9"/>
  <c r="B215" i="9"/>
  <c r="F225" i="9"/>
  <c r="B225" i="9" s="1"/>
  <c r="B231" i="9"/>
  <c r="F241" i="9"/>
  <c r="B241" i="9" s="1"/>
  <c r="B247" i="9"/>
  <c r="F257" i="9"/>
  <c r="B257" i="9" s="1"/>
  <c r="B263" i="9"/>
  <c r="G1576" i="1" l="1"/>
  <c r="G294" i="9"/>
  <c r="E294" i="9" s="1"/>
  <c r="B294" i="9" s="1"/>
  <c r="G1530" i="1"/>
  <c r="C1518" i="1"/>
  <c r="G1501" i="1"/>
  <c r="H1501" i="1"/>
  <c r="H1483" i="1"/>
  <c r="G1483" i="1"/>
  <c r="B191" i="9"/>
  <c r="G645" i="1"/>
  <c r="E350" i="4"/>
  <c r="D345" i="1" s="1"/>
  <c r="E151" i="4"/>
  <c r="F68" i="5"/>
  <c r="H21" i="3"/>
  <c r="C1046" i="1"/>
  <c r="F141" i="6"/>
  <c r="H28" i="3"/>
  <c r="C1435" i="1"/>
  <c r="E528" i="4"/>
  <c r="D523" i="1"/>
  <c r="D237" i="5"/>
  <c r="F238" i="5"/>
  <c r="C1215" i="1"/>
  <c r="E68" i="5"/>
  <c r="D1065" i="1"/>
  <c r="F146" i="5"/>
  <c r="C1124" i="1"/>
  <c r="I28" i="3"/>
  <c r="D1435" i="1"/>
  <c r="F643" i="4"/>
  <c r="C637" i="1"/>
  <c r="F89" i="6"/>
  <c r="C1383" i="1"/>
  <c r="D350" i="4"/>
  <c r="F351" i="4"/>
  <c r="C346" i="1"/>
  <c r="E420" i="4"/>
  <c r="F215" i="4"/>
  <c r="C211" i="1"/>
  <c r="D293" i="1"/>
  <c r="F44" i="4"/>
  <c r="C40" i="1"/>
  <c r="E6" i="4"/>
  <c r="D78" i="1"/>
  <c r="I1462" i="1"/>
  <c r="E5" i="7"/>
  <c r="D1437" i="1"/>
  <c r="F245" i="5"/>
  <c r="C1222" i="1"/>
  <c r="H619" i="1"/>
  <c r="G619" i="1"/>
  <c r="D420" i="4"/>
  <c r="F421" i="4"/>
  <c r="C415" i="1"/>
  <c r="F212" i="9"/>
  <c r="B212" i="9" s="1"/>
  <c r="D636" i="4"/>
  <c r="C522" i="1"/>
  <c r="F644" i="4"/>
  <c r="C638" i="1"/>
  <c r="G292" i="9"/>
  <c r="E292" i="9" s="1"/>
  <c r="B292" i="9" s="1"/>
  <c r="F206" i="5"/>
  <c r="C1183" i="1"/>
  <c r="G289" i="9"/>
  <c r="E289" i="9" s="1"/>
  <c r="B289" i="9" s="1"/>
  <c r="F177" i="5"/>
  <c r="D176" i="5"/>
  <c r="C1154" i="1"/>
  <c r="F299" i="4"/>
  <c r="D298" i="4"/>
  <c r="C294" i="1"/>
  <c r="F263" i="4"/>
  <c r="C259" i="1"/>
  <c r="I1472" i="1"/>
  <c r="F163" i="4"/>
  <c r="C159" i="1"/>
  <c r="F124" i="4"/>
  <c r="C120" i="1"/>
  <c r="F196" i="4"/>
  <c r="C192" i="1"/>
  <c r="F459" i="4"/>
  <c r="C453" i="1"/>
  <c r="I1449" i="1"/>
  <c r="I20" i="3"/>
  <c r="E6" i="5"/>
  <c r="D985" i="1"/>
  <c r="H1518" i="1"/>
  <c r="G1518" i="1"/>
  <c r="E175" i="5"/>
  <c r="D1152" i="1" s="1"/>
  <c r="I22" i="3"/>
  <c r="D1153" i="1"/>
  <c r="F472" i="4"/>
  <c r="C466" i="1"/>
  <c r="F252" i="4"/>
  <c r="C248" i="1"/>
  <c r="H20" i="9"/>
  <c r="G20" i="9"/>
  <c r="F152" i="4"/>
  <c r="D151" i="4"/>
  <c r="C148" i="1"/>
  <c r="E289" i="4"/>
  <c r="I17" i="3"/>
  <c r="D147" i="1"/>
  <c r="E165" i="9"/>
  <c r="B165" i="9" s="1"/>
  <c r="K1432" i="9"/>
  <c r="G295" i="9"/>
  <c r="E295" i="9" s="1"/>
  <c r="B295" i="9" s="1"/>
  <c r="C1517" i="1"/>
  <c r="I34" i="3"/>
  <c r="F118" i="5"/>
  <c r="C1096" i="1"/>
  <c r="F35" i="6"/>
  <c r="H25" i="3"/>
  <c r="C1329" i="1"/>
  <c r="G299" i="9"/>
  <c r="E299" i="9" s="1"/>
  <c r="F12" i="5"/>
  <c r="D7" i="5"/>
  <c r="C990" i="1"/>
  <c r="F484" i="4"/>
  <c r="C478" i="1"/>
  <c r="F515" i="4"/>
  <c r="C509" i="1"/>
  <c r="F224" i="4"/>
  <c r="C220" i="1"/>
  <c r="D6" i="4"/>
  <c r="F7" i="4"/>
  <c r="C3" i="1"/>
  <c r="F567" i="4"/>
  <c r="C561" i="1"/>
  <c r="I1464" i="1"/>
  <c r="F593" i="4"/>
  <c r="C587" i="1"/>
  <c r="I1466" i="1"/>
  <c r="H1223" i="1"/>
  <c r="G1223" i="1"/>
  <c r="E293" i="9" l="1"/>
  <c r="E408" i="4"/>
  <c r="D403" i="1" s="1"/>
  <c r="E407" i="4"/>
  <c r="D402" i="1" s="1"/>
  <c r="E20" i="9"/>
  <c r="E19" i="9" s="1"/>
  <c r="H561" i="1"/>
  <c r="G561" i="1"/>
  <c r="E413" i="4"/>
  <c r="E291" i="4"/>
  <c r="D287" i="1" s="1"/>
  <c r="D285" i="1"/>
  <c r="H638" i="1"/>
  <c r="G638" i="1"/>
  <c r="H1124" i="1"/>
  <c r="G1124" i="1"/>
  <c r="E636" i="4"/>
  <c r="D630" i="1" s="1"/>
  <c r="D522" i="1"/>
  <c r="G220" i="1"/>
  <c r="H220" i="1"/>
  <c r="H478" i="1"/>
  <c r="G478" i="1"/>
  <c r="G1517" i="1"/>
  <c r="H1517" i="1"/>
  <c r="H11" i="3"/>
  <c r="G148" i="1"/>
  <c r="H148" i="1"/>
  <c r="H192" i="1"/>
  <c r="G192" i="1"/>
  <c r="G159" i="1"/>
  <c r="H159" i="1"/>
  <c r="H1154" i="1"/>
  <c r="G1154" i="1"/>
  <c r="H1183" i="1"/>
  <c r="G1183" i="1"/>
  <c r="H1222" i="1"/>
  <c r="G1222" i="1"/>
  <c r="F350" i="4"/>
  <c r="D408" i="4"/>
  <c r="C345" i="1"/>
  <c r="G1435" i="1"/>
  <c r="H1435" i="1"/>
  <c r="G1046" i="1"/>
  <c r="D412" i="4"/>
  <c r="F6" i="4"/>
  <c r="H16" i="3"/>
  <c r="C2" i="1"/>
  <c r="D6" i="5"/>
  <c r="F7" i="5"/>
  <c r="H20" i="3"/>
  <c r="C985" i="1"/>
  <c r="H466" i="1"/>
  <c r="G466" i="1"/>
  <c r="H276" i="9"/>
  <c r="D984" i="1"/>
  <c r="H259" i="1"/>
  <c r="G259" i="1"/>
  <c r="F636" i="4"/>
  <c r="C630" i="1"/>
  <c r="F420" i="4"/>
  <c r="D635" i="4"/>
  <c r="C414" i="1"/>
  <c r="I29" i="3"/>
  <c r="D1436" i="1"/>
  <c r="G297" i="9"/>
  <c r="E297" i="9" s="1"/>
  <c r="G40" i="1"/>
  <c r="H40" i="1"/>
  <c r="H211" i="1"/>
  <c r="G211" i="1"/>
  <c r="H637" i="1"/>
  <c r="G637" i="1"/>
  <c r="G1215" i="1"/>
  <c r="H1215" i="1"/>
  <c r="E298" i="9"/>
  <c r="B299" i="9"/>
  <c r="H1096" i="1"/>
  <c r="G1096" i="1"/>
  <c r="H17" i="3"/>
  <c r="F151" i="4"/>
  <c r="D289" i="4"/>
  <c r="C147" i="1"/>
  <c r="G248" i="1"/>
  <c r="H248" i="1"/>
  <c r="H294" i="1"/>
  <c r="G294" i="1"/>
  <c r="D175" i="5"/>
  <c r="F176" i="5"/>
  <c r="H22" i="3"/>
  <c r="C1153" i="1"/>
  <c r="H522" i="1"/>
  <c r="G522" i="1"/>
  <c r="H415" i="1"/>
  <c r="G415" i="1"/>
  <c r="G78" i="1"/>
  <c r="H78" i="1"/>
  <c r="E635" i="4"/>
  <c r="D629" i="1" s="1"/>
  <c r="D414" i="1"/>
  <c r="G1383" i="1"/>
  <c r="H1383" i="1"/>
  <c r="H1065" i="1"/>
  <c r="G1065" i="1"/>
  <c r="F237" i="5"/>
  <c r="H23" i="3"/>
  <c r="C1214" i="1"/>
  <c r="H587" i="1"/>
  <c r="G587" i="1"/>
  <c r="H3" i="1"/>
  <c r="G3" i="1"/>
  <c r="G509" i="1"/>
  <c r="H509" i="1"/>
  <c r="H990" i="1"/>
  <c r="G990" i="1"/>
  <c r="G1329" i="1"/>
  <c r="H1329" i="1"/>
  <c r="H9" i="3"/>
  <c r="H453" i="1"/>
  <c r="G453" i="1"/>
  <c r="H120" i="1"/>
  <c r="G120" i="1"/>
  <c r="D407" i="4"/>
  <c r="F298" i="4"/>
  <c r="C293" i="1"/>
  <c r="F528" i="4"/>
  <c r="G1437" i="1"/>
  <c r="H1437" i="1"/>
  <c r="E412" i="4"/>
  <c r="E290" i="4"/>
  <c r="D286" i="1" s="1"/>
  <c r="I16" i="3"/>
  <c r="D2" i="1"/>
  <c r="G346" i="1"/>
  <c r="H346" i="1"/>
  <c r="I21" i="3"/>
  <c r="D1046" i="1"/>
  <c r="H1046" i="1" s="1"/>
  <c r="H523" i="1"/>
  <c r="G523" i="1"/>
  <c r="B20" i="9" l="1"/>
  <c r="E639" i="4"/>
  <c r="E414" i="4"/>
  <c r="D409" i="1" s="1"/>
  <c r="D407" i="1"/>
  <c r="H293" i="1"/>
  <c r="G293" i="1"/>
  <c r="D413" i="4"/>
  <c r="F289" i="4"/>
  <c r="D291" i="4"/>
  <c r="C285" i="1"/>
  <c r="G1436" i="1"/>
  <c r="H1436" i="1"/>
  <c r="G282" i="9"/>
  <c r="E282" i="9" s="1"/>
  <c r="B282" i="9" s="1"/>
  <c r="G276" i="9"/>
  <c r="E276" i="9" s="1"/>
  <c r="F6" i="5"/>
  <c r="C984" i="1"/>
  <c r="D290" i="4"/>
  <c r="F408" i="4"/>
  <c r="C403" i="1"/>
  <c r="H630" i="1"/>
  <c r="G630" i="1"/>
  <c r="H985" i="1"/>
  <c r="G985" i="1"/>
  <c r="H2" i="1"/>
  <c r="G2" i="1"/>
  <c r="D639" i="4"/>
  <c r="D414" i="4"/>
  <c r="F412" i="4"/>
  <c r="C407" i="1"/>
  <c r="E640" i="4"/>
  <c r="E415" i="4"/>
  <c r="D410" i="1" s="1"/>
  <c r="D408" i="1"/>
  <c r="H1214" i="1"/>
  <c r="G1214" i="1"/>
  <c r="F175" i="5"/>
  <c r="C1152" i="1"/>
  <c r="H414" i="1"/>
  <c r="G414" i="1"/>
  <c r="N3" i="9"/>
  <c r="I11" i="3"/>
  <c r="F407" i="4"/>
  <c r="C402" i="1"/>
  <c r="K3" i="9"/>
  <c r="I9" i="3"/>
  <c r="G1153" i="1"/>
  <c r="H1153" i="1"/>
  <c r="G147" i="1"/>
  <c r="H147" i="1"/>
  <c r="B297" i="9"/>
  <c r="E296" i="9"/>
  <c r="I10" i="3" s="1"/>
  <c r="F635" i="4"/>
  <c r="C629" i="1"/>
  <c r="H345" i="1"/>
  <c r="G345" i="1"/>
  <c r="G1152" i="1" l="1"/>
  <c r="H1152" i="1"/>
  <c r="F290" i="4"/>
  <c r="C286" i="1"/>
  <c r="F414" i="4"/>
  <c r="C409" i="1"/>
  <c r="H8" i="3"/>
  <c r="H984" i="1"/>
  <c r="G984" i="1"/>
  <c r="E642" i="4"/>
  <c r="D634" i="1"/>
  <c r="D641" i="4"/>
  <c r="F639" i="4"/>
  <c r="C633" i="1"/>
  <c r="G403" i="1"/>
  <c r="H403" i="1"/>
  <c r="D640" i="4"/>
  <c r="F413" i="4"/>
  <c r="D415" i="4"/>
  <c r="C408" i="1"/>
  <c r="F291" i="4"/>
  <c r="C287" i="1"/>
  <c r="H402" i="1"/>
  <c r="G402" i="1"/>
  <c r="H629" i="1"/>
  <c r="G629" i="1"/>
  <c r="H407" i="1"/>
  <c r="G407" i="1"/>
  <c r="E275" i="9"/>
  <c r="B276" i="9"/>
  <c r="H285" i="1"/>
  <c r="G285" i="1"/>
  <c r="E641" i="4"/>
  <c r="D633" i="1"/>
  <c r="M3" i="9" l="1"/>
  <c r="I8" i="3"/>
  <c r="G287" i="1"/>
  <c r="H287" i="1"/>
  <c r="H633" i="1"/>
  <c r="G633" i="1"/>
  <c r="E646" i="4"/>
  <c r="D636" i="1"/>
  <c r="H409" i="1"/>
  <c r="G409" i="1"/>
  <c r="G408" i="1"/>
  <c r="H408" i="1"/>
  <c r="F641" i="4"/>
  <c r="C635" i="1"/>
  <c r="F415" i="4"/>
  <c r="C410" i="1"/>
  <c r="H286" i="1"/>
  <c r="G286" i="1"/>
  <c r="E645" i="4"/>
  <c r="D635" i="1"/>
  <c r="D642" i="4"/>
  <c r="F640" i="4"/>
  <c r="C634" i="1"/>
  <c r="F642" i="4" l="1"/>
  <c r="D646" i="4"/>
  <c r="C636" i="1"/>
  <c r="G274" i="9"/>
  <c r="E274" i="9" s="1"/>
  <c r="B274" i="9" s="1"/>
  <c r="H635" i="1"/>
  <c r="G635" i="1"/>
  <c r="I19" i="3"/>
  <c r="D640" i="1"/>
  <c r="D645" i="4"/>
  <c r="H634" i="1"/>
  <c r="G634" i="1"/>
  <c r="I18" i="3"/>
  <c r="D639" i="1"/>
  <c r="G410" i="1"/>
  <c r="H410" i="1"/>
  <c r="F646" i="4" l="1"/>
  <c r="H19" i="3"/>
  <c r="C640" i="1"/>
  <c r="H636" i="1"/>
  <c r="G636" i="1"/>
  <c r="H7" i="3"/>
  <c r="F645" i="4"/>
  <c r="H18" i="3"/>
  <c r="C639" i="1"/>
  <c r="H640" i="1" l="1"/>
  <c r="G640" i="1"/>
  <c r="J3" i="9"/>
  <c r="I7" i="3"/>
  <c r="H639" i="1"/>
  <c r="G639" i="1"/>
  <c r="M271" i="9" l="1"/>
  <c r="L271" i="9"/>
  <c r="H18" i="9"/>
  <c r="G18" i="9"/>
  <c r="G17" i="9"/>
  <c r="L16" i="9"/>
  <c r="H15" i="9"/>
  <c r="J5" i="9"/>
  <c r="K5" i="9"/>
  <c r="J10" i="9"/>
  <c r="M16" i="9"/>
  <c r="I8" i="9"/>
  <c r="M15" i="9"/>
  <c r="K7" i="9"/>
  <c r="J12" i="9"/>
  <c r="L15" i="9"/>
  <c r="H16" i="9"/>
  <c r="I6" i="9"/>
  <c r="K12" i="9"/>
  <c r="J6" i="9"/>
  <c r="I11" i="9"/>
  <c r="H17" i="9"/>
  <c r="K10" i="9"/>
  <c r="G16" i="9"/>
  <c r="J8" i="9"/>
  <c r="I13" i="9"/>
  <c r="J17" i="9"/>
  <c r="K9" i="9"/>
  <c r="J7" i="9"/>
  <c r="I12" i="9"/>
  <c r="I5" i="9"/>
  <c r="K8" i="9"/>
  <c r="J13" i="9"/>
  <c r="I7" i="9"/>
  <c r="K13" i="9"/>
  <c r="K6" i="9"/>
  <c r="J11" i="9"/>
  <c r="I17" i="9"/>
  <c r="I9" i="9"/>
  <c r="G15" i="9"/>
  <c r="J9" i="9"/>
  <c r="K11" i="9"/>
  <c r="E15" i="9" l="1"/>
  <c r="E18" i="9"/>
  <c r="B18" i="9" s="1"/>
  <c r="E16" i="9"/>
  <c r="F15" i="9"/>
  <c r="E7" i="9"/>
  <c r="B7" i="9" s="1"/>
  <c r="F271" i="9"/>
  <c r="B271" i="9" s="1"/>
  <c r="E9" i="9"/>
  <c r="B9" i="9" s="1"/>
  <c r="E13" i="9"/>
  <c r="B13" i="9" s="1"/>
  <c r="E6" i="9"/>
  <c r="B6" i="9" s="1"/>
  <c r="E10" i="9"/>
  <c r="B10" i="9" s="1"/>
  <c r="F16" i="9"/>
  <c r="E8" i="9"/>
  <c r="B8" i="9" s="1"/>
  <c r="E5" i="9"/>
  <c r="E12" i="9"/>
  <c r="B12" i="9" s="1"/>
  <c r="E11" i="9"/>
  <c r="B11" i="9" s="1"/>
  <c r="E17" i="9"/>
  <c r="B17" i="9" s="1"/>
  <c r="F19" i="9" l="1"/>
  <c r="B15" i="9"/>
  <c r="B16" i="9"/>
  <c r="F14" i="9"/>
  <c r="E4" i="9"/>
  <c r="B5" i="9"/>
  <c r="E14" i="9"/>
  <c r="F3" i="9" l="1"/>
  <c r="E3"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<sst xmlns="http://schemas.openxmlformats.org/spreadsheetml/2006/main" count="4338" uniqueCount="3399">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</sst>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4736890.3100000005</v>
      </c>
      <c r="D2" s="6">
        <f>'PR-RAS'!E6</f>
        <v>5147870</v>
      </c>
      <c r="E2" s="6">
        <v>0</v>
      </c>
      <c r="F2" s="6">
        <v>0</v>
      </c>
      <c r="G2" s="7">
        <f t="shared" ref="G2:G264" si="0">(B2/1000)*(C2*1+D2*2)</f>
        <v>15032.63031</v>
      </c>
      <c r="H2" s="7">
        <f t="shared" ref="H2:H264" si="1">ABS(C2-ROUND(C2,0))+ABS(D2-ROUND(D2,0))</f>
        <v>0.31000000052154064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168382.25</v>
      </c>
      <c r="D46" s="1">
        <f>'PR-RAS'!E50</f>
        <v>171440.41</v>
      </c>
      <c r="E46" s="1">
        <v>0</v>
      </c>
      <c r="F46" s="1">
        <v>0</v>
      </c>
      <c r="G46" s="2">
        <f t="shared" si="0"/>
        <v>23006.83815</v>
      </c>
      <c r="H46" s="2">
        <f t="shared" si="1"/>
        <v>0.66000000000349246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151966.85</v>
      </c>
      <c r="D58" s="1">
        <f>'PR-RAS'!E62</f>
        <v>37790.339999999997</v>
      </c>
      <c r="E58" s="1">
        <v>0</v>
      </c>
      <c r="F58" s="1">
        <v>0</v>
      </c>
      <c r="G58" s="2">
        <f t="shared" si="0"/>
        <v>12970.209210000001</v>
      </c>
      <c r="H58" s="2">
        <f t="shared" si="1"/>
        <v>0.48999999999068677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151966.85</v>
      </c>
      <c r="D59" s="1">
        <f>'PR-RAS'!E63</f>
        <v>37790.339999999997</v>
      </c>
      <c r="E59" s="1">
        <v>0</v>
      </c>
      <c r="F59" s="1">
        <v>0</v>
      </c>
      <c r="G59" s="2">
        <f t="shared" si="0"/>
        <v>13197.756740000001</v>
      </c>
      <c r="H59" s="2">
        <f t="shared" si="1"/>
        <v>0.48999999999068677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24311.5</v>
      </c>
      <c r="E64" s="1">
        <v>0</v>
      </c>
      <c r="F64" s="1">
        <v>0</v>
      </c>
      <c r="G64" s="2">
        <f t="shared" si="0"/>
        <v>3063.2489999999998</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24311.5</v>
      </c>
      <c r="E66" s="1">
        <v>0</v>
      </c>
      <c r="F66" s="1">
        <v>0</v>
      </c>
      <c r="G66" s="2">
        <f t="shared" si="0"/>
        <v>3160.4949999999999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16415.400000000001</v>
      </c>
      <c r="D70" s="1">
        <f>'PR-RAS'!E74</f>
        <v>109338.57</v>
      </c>
      <c r="E70" s="1">
        <v>0</v>
      </c>
      <c r="F70" s="1">
        <v>0</v>
      </c>
      <c r="G70" s="2">
        <f t="shared" si="0"/>
        <v>16221.385260000003</v>
      </c>
      <c r="H70" s="2">
        <f t="shared" si="1"/>
        <v>0.82999999999447027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16415.400000000001</v>
      </c>
      <c r="D72" s="1">
        <f>'PR-RAS'!E76</f>
        <v>109338.57</v>
      </c>
      <c r="E72" s="1">
        <v>0</v>
      </c>
      <c r="F72" s="1">
        <v>0</v>
      </c>
      <c r="G72" s="2">
        <f t="shared" si="0"/>
        <v>16691.570339999998</v>
      </c>
      <c r="H72" s="2">
        <f t="shared" si="1"/>
        <v>0.82999999999447027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351.54</v>
      </c>
      <c r="D78" s="1">
        <f>'PR-RAS'!E82</f>
        <v>4.09</v>
      </c>
      <c r="E78" s="1">
        <v>0</v>
      </c>
      <c r="F78" s="1">
        <v>0</v>
      </c>
      <c r="G78" s="2">
        <f t="shared" si="0"/>
        <v>27.698440000000002</v>
      </c>
      <c r="H78" s="2">
        <f t="shared" si="1"/>
        <v>0.54999999999997939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351.54</v>
      </c>
      <c r="D79" s="1">
        <f>'PR-RAS'!E83</f>
        <v>4.09</v>
      </c>
      <c r="E79" s="1">
        <v>0</v>
      </c>
      <c r="F79" s="1">
        <v>0</v>
      </c>
      <c r="G79" s="2">
        <f t="shared" si="0"/>
        <v>28.058160000000001</v>
      </c>
      <c r="H79" s="2">
        <f t="shared" si="1"/>
        <v>0.54999999999997939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351.54</v>
      </c>
      <c r="D81" s="1">
        <f>'PR-RAS'!E85</f>
        <v>4.09</v>
      </c>
      <c r="E81" s="1">
        <v>0</v>
      </c>
      <c r="F81" s="1">
        <v>0</v>
      </c>
      <c r="G81" s="2">
        <f t="shared" si="0"/>
        <v>28.777600000000003</v>
      </c>
      <c r="H81" s="2">
        <f t="shared" si="1"/>
        <v>0.54999999999997939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114522.63</v>
      </c>
      <c r="D102" s="1">
        <f>'PR-RAS'!E106</f>
        <v>119008.31</v>
      </c>
      <c r="E102" s="1">
        <v>0</v>
      </c>
      <c r="F102" s="1">
        <v>0</v>
      </c>
      <c r="G102" s="2">
        <f t="shared" si="0"/>
        <v>35606.464250000005</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114522.63</v>
      </c>
      <c r="D108" s="1">
        <f>'PR-RAS'!E112</f>
        <v>119008.31</v>
      </c>
      <c r="E108" s="1">
        <v>0</v>
      </c>
      <c r="F108" s="1">
        <v>0</v>
      </c>
      <c r="G108" s="2">
        <f t="shared" si="0"/>
        <v>37721.69975</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114522.63</v>
      </c>
      <c r="D113" s="1">
        <f>'PR-RAS'!E117</f>
        <v>119008.31</v>
      </c>
      <c r="E113" s="1">
        <v>0</v>
      </c>
      <c r="F113" s="1">
        <v>0</v>
      </c>
      <c r="G113" s="2">
        <f t="shared" si="0"/>
        <v>39484.396000000001</v>
      </c>
      <c r="H113" s="2">
        <f t="shared" si="1"/>
        <v>0.67999999999301508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447943.14</v>
      </c>
      <c r="D120" s="1">
        <f>'PR-RAS'!E124</f>
        <v>453930.64999999997</v>
      </c>
      <c r="E120" s="1">
        <v>0</v>
      </c>
      <c r="F120" s="1">
        <v>0</v>
      </c>
      <c r="G120" s="2">
        <f t="shared" si="0"/>
        <v>161340.72835999998</v>
      </c>
      <c r="H120" s="2">
        <f t="shared" si="1"/>
        <v>0.49000000004889444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447943.14</v>
      </c>
      <c r="D121" s="1">
        <f>'PR-RAS'!E125</f>
        <v>453930.64999999997</v>
      </c>
      <c r="E121" s="1">
        <v>0</v>
      </c>
      <c r="F121" s="1">
        <v>0</v>
      </c>
      <c r="G121" s="2">
        <f t="shared" si="0"/>
        <v>162696.53279999999</v>
      </c>
      <c r="H121" s="2">
        <f t="shared" si="1"/>
        <v>0.49000000004889444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278522.8</v>
      </c>
      <c r="D122" s="1">
        <f>'PR-RAS'!E126</f>
        <v>314738.15999999997</v>
      </c>
      <c r="E122" s="1">
        <v>0</v>
      </c>
      <c r="F122" s="1">
        <v>0</v>
      </c>
      <c r="G122" s="2">
        <f t="shared" si="0"/>
        <v>109867.89351999998</v>
      </c>
      <c r="H122" s="2">
        <f t="shared" si="1"/>
        <v>0.35999999998603016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169420.34</v>
      </c>
      <c r="D123" s="1">
        <f>'PR-RAS'!E127</f>
        <v>139192.49</v>
      </c>
      <c r="E123" s="1">
        <v>0</v>
      </c>
      <c r="F123" s="1">
        <v>0</v>
      </c>
      <c r="G123" s="2">
        <f t="shared" si="0"/>
        <v>54632.249039999995</v>
      </c>
      <c r="H123" s="2">
        <f t="shared" si="1"/>
        <v>0.82999999998719431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3952167.43</v>
      </c>
      <c r="D129" s="1">
        <f>'PR-RAS'!E133</f>
        <v>4353641.5</v>
      </c>
      <c r="E129" s="1">
        <v>0</v>
      </c>
      <c r="F129" s="1">
        <v>0</v>
      </c>
      <c r="G129" s="2">
        <f t="shared" si="0"/>
        <v>1620409.6550400001</v>
      </c>
      <c r="H129" s="2">
        <f t="shared" si="1"/>
        <v>0.93000000016763806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287497</v>
      </c>
      <c r="D130" s="1">
        <f>'PR-RAS'!E134</f>
        <v>258869.9</v>
      </c>
      <c r="E130" s="1">
        <v>0</v>
      </c>
      <c r="F130" s="1">
        <v>0</v>
      </c>
      <c r="G130" s="2">
        <f t="shared" si="0"/>
        <v>103875.54720000002</v>
      </c>
      <c r="H130" s="2">
        <f t="shared" si="1"/>
        <v>0.10000000000582077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106783.7</v>
      </c>
      <c r="D131" s="1">
        <f>'PR-RAS'!E135</f>
        <v>189677.83</v>
      </c>
      <c r="E131" s="1">
        <v>0</v>
      </c>
      <c r="F131" s="1">
        <v>0</v>
      </c>
      <c r="G131" s="2">
        <f t="shared" si="0"/>
        <v>63198.116800000003</v>
      </c>
      <c r="H131" s="2">
        <f t="shared" si="1"/>
        <v>0.47000000001571607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23862.03</v>
      </c>
      <c r="D132" s="1">
        <f>'PR-RAS'!E136</f>
        <v>69192.070000000007</v>
      </c>
      <c r="E132" s="1">
        <v>0</v>
      </c>
      <c r="F132" s="1">
        <v>0</v>
      </c>
      <c r="G132" s="2">
        <f t="shared" si="0"/>
        <v>21254.248270000004</v>
      </c>
      <c r="H132" s="2">
        <f t="shared" si="1"/>
        <v>0.10000000000582077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156851.26999999999</v>
      </c>
      <c r="D133" s="1">
        <f>'PR-RAS'!E137</f>
        <v>0</v>
      </c>
      <c r="E133" s="1">
        <v>0</v>
      </c>
      <c r="F133" s="1">
        <v>0</v>
      </c>
      <c r="G133" s="2">
        <f t="shared" si="0"/>
        <v>20704.36764</v>
      </c>
      <c r="H133" s="2">
        <f t="shared" si="1"/>
        <v>0.26999999998952262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3664670.43</v>
      </c>
      <c r="D134" s="1">
        <f>'PR-RAS'!E138</f>
        <v>4094771.6</v>
      </c>
      <c r="E134" s="1">
        <v>0</v>
      </c>
      <c r="F134" s="1">
        <v>0</v>
      </c>
      <c r="G134" s="2">
        <f t="shared" si="0"/>
        <v>1576610.4127900002</v>
      </c>
      <c r="H134" s="2">
        <f t="shared" si="1"/>
        <v>0.83000000007450581</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53523.32</v>
      </c>
      <c r="D135" s="1">
        <f>'PR-RAS'!E139</f>
        <v>49845.04</v>
      </c>
      <c r="E135" s="1">
        <v>0</v>
      </c>
      <c r="F135" s="1">
        <v>0</v>
      </c>
      <c r="G135" s="2">
        <f t="shared" si="0"/>
        <v>20530.595600000001</v>
      </c>
      <c r="H135" s="2">
        <f t="shared" si="1"/>
        <v>0.36000000000058208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53523.32</v>
      </c>
      <c r="D146" s="1">
        <f>'PR-RAS'!E150</f>
        <v>49845.04</v>
      </c>
      <c r="E146" s="1">
        <v>0</v>
      </c>
      <c r="F146" s="1">
        <v>0</v>
      </c>
      <c r="G146" s="2">
        <f t="shared" si="0"/>
        <v>22215.942999999999</v>
      </c>
      <c r="H146" s="2">
        <f t="shared" si="1"/>
        <v>0.36000000000058208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4855917.120000001</v>
      </c>
      <c r="D147" s="1">
        <f>'PR-RAS'!E151</f>
        <v>5146172.8999999994</v>
      </c>
      <c r="E147" s="1">
        <v>0</v>
      </c>
      <c r="F147" s="1">
        <v>0</v>
      </c>
      <c r="G147" s="2">
        <f t="shared" si="0"/>
        <v>2211646.38632</v>
      </c>
      <c r="H147" s="2">
        <f t="shared" si="1"/>
        <v>0.22000000160187483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2917987.05</v>
      </c>
      <c r="D148" s="1">
        <f>'PR-RAS'!E152</f>
        <v>3193039.3600000003</v>
      </c>
      <c r="E148" s="1">
        <v>0</v>
      </c>
      <c r="F148" s="1">
        <v>0</v>
      </c>
      <c r="G148" s="2">
        <f t="shared" si="0"/>
        <v>1367697.6681899999</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2479626.09</v>
      </c>
      <c r="D149" s="1">
        <f>'PR-RAS'!E153</f>
        <v>2688641.97</v>
      </c>
      <c r="E149" s="1">
        <v>0</v>
      </c>
      <c r="F149" s="1">
        <v>0</v>
      </c>
      <c r="G149" s="2">
        <f t="shared" si="0"/>
        <v>1162822.68444</v>
      </c>
      <c r="H149" s="2">
        <f t="shared" si="1"/>
        <v>0.11999999964609742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2400695.27</v>
      </c>
      <c r="D150" s="1">
        <f>'PR-RAS'!E154</f>
        <v>2552412.04</v>
      </c>
      <c r="E150" s="1">
        <v>0</v>
      </c>
      <c r="F150" s="1">
        <v>0</v>
      </c>
      <c r="G150" s="2">
        <f t="shared" si="0"/>
        <v>1118322.3831499999</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78930.820000000007</v>
      </c>
      <c r="D152" s="1">
        <f>'PR-RAS'!E156</f>
        <v>136229.93</v>
      </c>
      <c r="E152" s="1">
        <v>0</v>
      </c>
      <c r="F152" s="1">
        <v>0</v>
      </c>
      <c r="G152" s="2">
        <f t="shared" si="0"/>
        <v>53059.992679999996</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72049.06</v>
      </c>
      <c r="D154" s="1">
        <f>'PR-RAS'!E158</f>
        <v>94654.79</v>
      </c>
      <c r="E154" s="1">
        <v>0</v>
      </c>
      <c r="F154" s="1">
        <v>0</v>
      </c>
      <c r="G154" s="2">
        <f t="shared" si="0"/>
        <v>39987.871919999998</v>
      </c>
      <c r="H154" s="2">
        <f t="shared" si="1"/>
        <v>0.27000000000407454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366311.9</v>
      </c>
      <c r="D155" s="1">
        <f>'PR-RAS'!E159</f>
        <v>409742.6</v>
      </c>
      <c r="E155" s="1">
        <v>0</v>
      </c>
      <c r="F155" s="1">
        <v>0</v>
      </c>
      <c r="G155" s="2">
        <f t="shared" si="0"/>
        <v>182612.75340000002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366311.9</v>
      </c>
      <c r="D157" s="1">
        <f>'PR-RAS'!E161</f>
        <v>409742.6</v>
      </c>
      <c r="E157" s="1">
        <v>0</v>
      </c>
      <c r="F157" s="1">
        <v>0</v>
      </c>
      <c r="G157" s="2">
        <f t="shared" si="0"/>
        <v>184984.34760000001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1929695.6</v>
      </c>
      <c r="D159" s="1">
        <f>'PR-RAS'!E163</f>
        <v>1942545.47</v>
      </c>
      <c r="E159" s="1">
        <v>0</v>
      </c>
      <c r="F159" s="1">
        <v>0</v>
      </c>
      <c r="G159" s="2">
        <f t="shared" si="0"/>
        <v>918736.27332000004</v>
      </c>
      <c r="H159" s="2">
        <f t="shared" si="1"/>
        <v>0.86999999987892807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107452.48</v>
      </c>
      <c r="D160" s="1">
        <f>'PR-RAS'!E164</f>
        <v>139822.15</v>
      </c>
      <c r="E160" s="1">
        <v>0</v>
      </c>
      <c r="F160" s="1">
        <v>0</v>
      </c>
      <c r="G160" s="2">
        <f t="shared" si="0"/>
        <v>61548.388019999999</v>
      </c>
      <c r="H160" s="2">
        <f t="shared" si="1"/>
        <v>0.6299999999901047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1932.71</v>
      </c>
      <c r="D161" s="1">
        <f>'PR-RAS'!E165</f>
        <v>4250.3999999999996</v>
      </c>
      <c r="E161" s="1">
        <v>0</v>
      </c>
      <c r="F161" s="1">
        <v>0</v>
      </c>
      <c r="G161" s="2">
        <f t="shared" si="0"/>
        <v>1669.3615999999997</v>
      </c>
      <c r="H161" s="2">
        <f t="shared" si="1"/>
        <v>0.68999999999959982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102394.4</v>
      </c>
      <c r="D162" s="1">
        <f>'PR-RAS'!E166</f>
        <v>132064.12</v>
      </c>
      <c r="E162" s="1">
        <v>0</v>
      </c>
      <c r="F162" s="1">
        <v>0</v>
      </c>
      <c r="G162" s="2">
        <f t="shared" si="0"/>
        <v>59010.145040000003</v>
      </c>
      <c r="H162" s="2">
        <f t="shared" si="1"/>
        <v>0.51999999998952262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3125.37</v>
      </c>
      <c r="D163" s="1">
        <f>'PR-RAS'!E167</f>
        <v>3507.63</v>
      </c>
      <c r="E163" s="1">
        <v>0</v>
      </c>
      <c r="F163" s="1">
        <v>0</v>
      </c>
      <c r="G163" s="2">
        <f t="shared" si="0"/>
        <v>1642.7820600000002</v>
      </c>
      <c r="H163" s="2">
        <f t="shared" si="1"/>
        <v>0.73999999999978172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1297810.58</v>
      </c>
      <c r="D165" s="1">
        <f>'PR-RAS'!E169</f>
        <v>1273713.1499999999</v>
      </c>
      <c r="E165" s="1">
        <v>0</v>
      </c>
      <c r="F165" s="1">
        <v>0</v>
      </c>
      <c r="G165" s="2">
        <f t="shared" si="0"/>
        <v>630618.84831999999</v>
      </c>
      <c r="H165" s="2">
        <f t="shared" si="1"/>
        <v>0.56999999983236194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22802.16</v>
      </c>
      <c r="D166" s="1">
        <f>'PR-RAS'!E170</f>
        <v>24216.95</v>
      </c>
      <c r="E166" s="1">
        <v>0</v>
      </c>
      <c r="F166" s="1">
        <v>0</v>
      </c>
      <c r="G166" s="2">
        <f t="shared" si="0"/>
        <v>11753.9499</v>
      </c>
      <c r="H166" s="2">
        <f t="shared" si="1"/>
        <v>0.20999999999912689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963034.45</v>
      </c>
      <c r="D167" s="1">
        <f>'PR-RAS'!E171</f>
        <v>949273.42</v>
      </c>
      <c r="E167" s="1">
        <v>0</v>
      </c>
      <c r="F167" s="1">
        <v>0</v>
      </c>
      <c r="G167" s="2">
        <f t="shared" si="0"/>
        <v>475022.49414000002</v>
      </c>
      <c r="H167" s="2">
        <f t="shared" si="1"/>
        <v>0.86999999999534339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292193.40000000002</v>
      </c>
      <c r="D168" s="1">
        <f>'PR-RAS'!E172</f>
        <v>281542.46999999997</v>
      </c>
      <c r="E168" s="1">
        <v>0</v>
      </c>
      <c r="F168" s="1">
        <v>0</v>
      </c>
      <c r="G168" s="2">
        <f t="shared" si="0"/>
        <v>142831.48277999999</v>
      </c>
      <c r="H168" s="2">
        <f t="shared" si="1"/>
        <v>0.86999999999534339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9663.83</v>
      </c>
      <c r="D169" s="1">
        <f>'PR-RAS'!E173</f>
        <v>9340.7800000000007</v>
      </c>
      <c r="E169" s="1">
        <v>0</v>
      </c>
      <c r="F169" s="1">
        <v>0</v>
      </c>
      <c r="G169" s="2">
        <f t="shared" si="0"/>
        <v>4762.0255200000001</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7345.02</v>
      </c>
      <c r="D170" s="1">
        <f>'PR-RAS'!E174</f>
        <v>8878.7800000000007</v>
      </c>
      <c r="E170" s="1">
        <v>0</v>
      </c>
      <c r="F170" s="1">
        <v>0</v>
      </c>
      <c r="G170" s="2">
        <f t="shared" si="0"/>
        <v>4242.3360200000006</v>
      </c>
      <c r="H170" s="2">
        <f t="shared" si="1"/>
        <v>0.23999999999978172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2771.72</v>
      </c>
      <c r="D172" s="1">
        <f>'PR-RAS'!E176</f>
        <v>460.75</v>
      </c>
      <c r="E172" s="1">
        <v>0</v>
      </c>
      <c r="F172" s="1">
        <v>0</v>
      </c>
      <c r="G172" s="2">
        <f t="shared" si="0"/>
        <v>631.54061999999999</v>
      </c>
      <c r="H172" s="2">
        <f t="shared" si="1"/>
        <v>0.53000000000020009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484235.56</v>
      </c>
      <c r="D173" s="1">
        <f>'PR-RAS'!E177</f>
        <v>490462.31</v>
      </c>
      <c r="E173" s="1">
        <v>0</v>
      </c>
      <c r="F173" s="1">
        <v>0</v>
      </c>
      <c r="G173" s="2">
        <f t="shared" si="0"/>
        <v>252007.55095999996</v>
      </c>
      <c r="H173" s="2">
        <f t="shared" si="1"/>
        <v>0.75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36433.75</v>
      </c>
      <c r="D174" s="1">
        <f>'PR-RAS'!E178</f>
        <v>33379.589999999997</v>
      </c>
      <c r="E174" s="1">
        <v>0</v>
      </c>
      <c r="F174" s="1">
        <v>0</v>
      </c>
      <c r="G174" s="2">
        <f t="shared" si="0"/>
        <v>17852.376889999996</v>
      </c>
      <c r="H174" s="2">
        <f t="shared" si="1"/>
        <v>0.66000000000349246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90922.38</v>
      </c>
      <c r="D175" s="1">
        <f>'PR-RAS'!E179</f>
        <v>97936.83</v>
      </c>
      <c r="E175" s="1">
        <v>0</v>
      </c>
      <c r="F175" s="1">
        <v>0</v>
      </c>
      <c r="G175" s="2">
        <f t="shared" si="0"/>
        <v>49902.51096</v>
      </c>
      <c r="H175" s="2">
        <f t="shared" si="1"/>
        <v>0.55000000000291038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4524.76</v>
      </c>
      <c r="D176" s="1">
        <f>'PR-RAS'!E180</f>
        <v>5130.49</v>
      </c>
      <c r="E176" s="1">
        <v>0</v>
      </c>
      <c r="F176" s="1">
        <v>0</v>
      </c>
      <c r="G176" s="2">
        <f t="shared" si="0"/>
        <v>2587.5045</v>
      </c>
      <c r="H176" s="2">
        <f t="shared" si="1"/>
        <v>0.72999999999956344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40225.410000000003</v>
      </c>
      <c r="D177" s="1">
        <f>'PR-RAS'!E181</f>
        <v>32135.22</v>
      </c>
      <c r="E177" s="1">
        <v>0</v>
      </c>
      <c r="F177" s="1">
        <v>0</v>
      </c>
      <c r="G177" s="2">
        <f t="shared" si="0"/>
        <v>18391.2696</v>
      </c>
      <c r="H177" s="2">
        <f t="shared" si="1"/>
        <v>0.63000000000465661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3696.33</v>
      </c>
      <c r="D178" s="1">
        <f>'PR-RAS'!E182</f>
        <v>3976.89</v>
      </c>
      <c r="E178" s="1">
        <v>0</v>
      </c>
      <c r="F178" s="1">
        <v>0</v>
      </c>
      <c r="G178" s="2">
        <f t="shared" si="0"/>
        <v>2062.0694699999999</v>
      </c>
      <c r="H178" s="2">
        <f t="shared" si="1"/>
        <v>0.44000000000005457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82765.009999999995</v>
      </c>
      <c r="D179" s="1">
        <f>'PR-RAS'!E183</f>
        <v>82597.63</v>
      </c>
      <c r="E179" s="1">
        <v>0</v>
      </c>
      <c r="F179" s="1">
        <v>0</v>
      </c>
      <c r="G179" s="2">
        <f t="shared" si="0"/>
        <v>44136.928059999998</v>
      </c>
      <c r="H179" s="2">
        <f t="shared" si="1"/>
        <v>0.3799999999901047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118459.12</v>
      </c>
      <c r="D180" s="1">
        <f>'PR-RAS'!E184</f>
        <v>125700.87</v>
      </c>
      <c r="E180" s="1">
        <v>0</v>
      </c>
      <c r="F180" s="1">
        <v>0</v>
      </c>
      <c r="G180" s="2">
        <f t="shared" si="0"/>
        <v>66205.093939999992</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35756.370000000003</v>
      </c>
      <c r="D181" s="1">
        <f>'PR-RAS'!E185</f>
        <v>35953.17</v>
      </c>
      <c r="E181" s="1">
        <v>0</v>
      </c>
      <c r="F181" s="1">
        <v>0</v>
      </c>
      <c r="G181" s="2">
        <f t="shared" si="0"/>
        <v>19379.287799999998</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71452.429999999993</v>
      </c>
      <c r="D182" s="1">
        <f>'PR-RAS'!E186</f>
        <v>73651.62</v>
      </c>
      <c r="E182" s="1">
        <v>0</v>
      </c>
      <c r="F182" s="1">
        <v>0</v>
      </c>
      <c r="G182" s="2">
        <f t="shared" si="0"/>
        <v>39594.776269999995</v>
      </c>
      <c r="H182" s="2">
        <f t="shared" si="1"/>
        <v>0.80999999999767169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40196.980000000003</v>
      </c>
      <c r="D184" s="1">
        <f>'PR-RAS'!E188</f>
        <v>38547.86</v>
      </c>
      <c r="E184" s="1">
        <v>0</v>
      </c>
      <c r="F184" s="1">
        <v>0</v>
      </c>
      <c r="G184" s="2">
        <f t="shared" si="0"/>
        <v>21464.564100000003</v>
      </c>
      <c r="H184" s="2">
        <f t="shared" si="1"/>
        <v>0.1599999999962165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4508.78</v>
      </c>
      <c r="D185" s="1">
        <f>'PR-RAS'!E189</f>
        <v>4435.79</v>
      </c>
      <c r="E185" s="1">
        <v>0</v>
      </c>
      <c r="F185" s="1">
        <v>0</v>
      </c>
      <c r="G185" s="2">
        <f t="shared" si="0"/>
        <v>2461.9862400000002</v>
      </c>
      <c r="H185" s="2">
        <f t="shared" si="1"/>
        <v>0.43000000000029104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16275.08</v>
      </c>
      <c r="D186" s="1">
        <f>'PR-RAS'!E190</f>
        <v>12862.12</v>
      </c>
      <c r="E186" s="1">
        <v>0</v>
      </c>
      <c r="F186" s="1">
        <v>0</v>
      </c>
      <c r="G186" s="2">
        <f t="shared" si="0"/>
        <v>7769.8742000000002</v>
      </c>
      <c r="H186" s="2">
        <f t="shared" si="1"/>
        <v>0.2000000000007276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23.31</v>
      </c>
      <c r="D187" s="1">
        <f>'PR-RAS'!E191</f>
        <v>1177.2</v>
      </c>
      <c r="E187" s="1">
        <v>0</v>
      </c>
      <c r="F187" s="1">
        <v>0</v>
      </c>
      <c r="G187" s="2">
        <f t="shared" si="0"/>
        <v>442.25405999999998</v>
      </c>
      <c r="H187" s="2">
        <f t="shared" si="1"/>
        <v>0.5100000000000442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1162.92</v>
      </c>
      <c r="D188" s="1">
        <f>'PR-RAS'!E192</f>
        <v>0</v>
      </c>
      <c r="E188" s="1">
        <v>0</v>
      </c>
      <c r="F188" s="1">
        <v>0</v>
      </c>
      <c r="G188" s="2">
        <f t="shared" si="0"/>
        <v>217.46604000000002</v>
      </c>
      <c r="H188" s="2">
        <f t="shared" si="1"/>
        <v>7.999999999992724E-2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8908.7800000000007</v>
      </c>
      <c r="D189" s="1">
        <f>'PR-RAS'!E193</f>
        <v>2883.14</v>
      </c>
      <c r="E189" s="1">
        <v>0</v>
      </c>
      <c r="F189" s="1">
        <v>0</v>
      </c>
      <c r="G189" s="2">
        <f t="shared" si="0"/>
        <v>2758.9112800000003</v>
      </c>
      <c r="H189" s="2">
        <f t="shared" si="1"/>
        <v>0.35999999999921783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9138.93</v>
      </c>
      <c r="D190" s="1">
        <f>'PR-RAS'!E194</f>
        <v>16923.61</v>
      </c>
      <c r="E190" s="1">
        <v>0</v>
      </c>
      <c r="F190" s="1">
        <v>0</v>
      </c>
      <c r="G190" s="2">
        <f t="shared" si="0"/>
        <v>8124.3823500000008</v>
      </c>
      <c r="H190" s="2">
        <f t="shared" si="1"/>
        <v>0.45999999999912689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179.18</v>
      </c>
      <c r="D191" s="1">
        <f>'PR-RAS'!E195</f>
        <v>266</v>
      </c>
      <c r="E191" s="1">
        <v>0</v>
      </c>
      <c r="F191" s="1">
        <v>0</v>
      </c>
      <c r="G191" s="2">
        <f t="shared" si="0"/>
        <v>135.1242</v>
      </c>
      <c r="H191" s="2">
        <f t="shared" si="1"/>
        <v>0.18000000000000682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8195.6099999999988</v>
      </c>
      <c r="D192" s="1">
        <f>'PR-RAS'!E196</f>
        <v>8361.14</v>
      </c>
      <c r="E192" s="1">
        <v>0</v>
      </c>
      <c r="F192" s="1">
        <v>0</v>
      </c>
      <c r="G192" s="2">
        <f t="shared" si="0"/>
        <v>4759.3169900000003</v>
      </c>
      <c r="H192" s="2">
        <f t="shared" si="1"/>
        <v>0.53000000000065484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890.67</v>
      </c>
      <c r="D198" s="1">
        <f>'PR-RAS'!E202</f>
        <v>0</v>
      </c>
      <c r="E198" s="1">
        <v>0</v>
      </c>
      <c r="F198" s="1">
        <v>0</v>
      </c>
      <c r="G198" s="2">
        <f t="shared" si="0"/>
        <v>175.46198999999999</v>
      </c>
      <c r="H198" s="2">
        <f t="shared" si="1"/>
        <v>0.33000000000004093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890.67</v>
      </c>
      <c r="D201" s="1">
        <f>'PR-RAS'!E205</f>
        <v>0</v>
      </c>
      <c r="E201" s="1">
        <v>0</v>
      </c>
      <c r="F201" s="1">
        <v>0</v>
      </c>
      <c r="G201" s="2">
        <f t="shared" si="0"/>
        <v>178.13400000000001</v>
      </c>
      <c r="H201" s="2">
        <f t="shared" si="1"/>
        <v>0.33000000000004093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7304.94</v>
      </c>
      <c r="D206" s="1">
        <f>'PR-RAS'!E210</f>
        <v>8361.14</v>
      </c>
      <c r="E206" s="1">
        <v>0</v>
      </c>
      <c r="F206" s="1">
        <v>0</v>
      </c>
      <c r="G206" s="2">
        <f t="shared" si="0"/>
        <v>4925.5800999999992</v>
      </c>
      <c r="H206" s="2">
        <f t="shared" si="1"/>
        <v>0.1999999999998181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6405.15</v>
      </c>
      <c r="D207" s="1">
        <f>'PR-RAS'!E211</f>
        <v>7704.1</v>
      </c>
      <c r="E207" s="1">
        <v>0</v>
      </c>
      <c r="F207" s="1">
        <v>0</v>
      </c>
      <c r="G207" s="2">
        <f t="shared" si="0"/>
        <v>4493.5500999999995</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596.39</v>
      </c>
      <c r="D209" s="1">
        <f>'PR-RAS'!E213</f>
        <v>657.04</v>
      </c>
      <c r="E209" s="1">
        <v>0</v>
      </c>
      <c r="F209" s="1">
        <v>0</v>
      </c>
      <c r="G209" s="2">
        <f t="shared" si="0"/>
        <v>397.37775999999997</v>
      </c>
      <c r="H209" s="2">
        <f t="shared" si="1"/>
        <v>0.42999999999994998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303.39999999999998</v>
      </c>
      <c r="D210" s="1">
        <f>'PR-RAS'!E214</f>
        <v>0</v>
      </c>
      <c r="E210" s="1">
        <v>0</v>
      </c>
      <c r="F210" s="1">
        <v>0</v>
      </c>
      <c r="G210" s="2">
        <f t="shared" si="0"/>
        <v>63.410599999999995</v>
      </c>
      <c r="H210" s="2">
        <f t="shared" si="1"/>
        <v>0.39999999999997726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38.86</v>
      </c>
      <c r="D259" s="1">
        <f>'PR-RAS'!E263</f>
        <v>2226.9300000000003</v>
      </c>
      <c r="E259" s="1">
        <v>0</v>
      </c>
      <c r="F259" s="1">
        <v>0</v>
      </c>
      <c r="G259" s="2">
        <f t="shared" si="0"/>
        <v>1159.12176</v>
      </c>
      <c r="H259" s="2">
        <f t="shared" si="1"/>
        <v>0.20999999999970953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38.86</v>
      </c>
      <c r="D269" s="1">
        <f>'PR-RAS'!E273</f>
        <v>2226.9300000000003</v>
      </c>
      <c r="E269" s="1">
        <v>0</v>
      </c>
      <c r="F269" s="1">
        <v>0</v>
      </c>
      <c r="G269" s="2">
        <f t="shared" si="8"/>
        <v>1204.0489600000001</v>
      </c>
      <c r="H269" s="2">
        <f t="shared" si="9"/>
        <v>0.20999999999970953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300</v>
      </c>
      <c r="E270" s="1">
        <v>0</v>
      </c>
      <c r="F270" s="1">
        <v>0</v>
      </c>
      <c r="G270" s="2">
        <f t="shared" si="8"/>
        <v>161.4</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38.86</v>
      </c>
      <c r="D273" s="1">
        <f>'PR-RAS'!E277</f>
        <v>1926.93</v>
      </c>
      <c r="E273" s="1">
        <v>0</v>
      </c>
      <c r="F273" s="1">
        <v>0</v>
      </c>
      <c r="G273" s="2">
        <f t="shared" si="8"/>
        <v>1058.8198400000001</v>
      </c>
      <c r="H273" s="2">
        <f t="shared" si="9"/>
        <v>0.2099999999999369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4855917.120000001</v>
      </c>
      <c r="D285" s="1">
        <f>'PR-RAS'!E289</f>
        <v>5146172.8999999994</v>
      </c>
      <c r="E285" s="1">
        <v>0</v>
      </c>
      <c r="F285" s="1">
        <v>0</v>
      </c>
      <c r="G285" s="2">
        <f t="shared" si="8"/>
        <v>4302106.66928</v>
      </c>
      <c r="H285" s="2">
        <f t="shared" si="9"/>
        <v>0.22000000160187483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1697.1000000005588</v>
      </c>
      <c r="E286" s="1">
        <v>0</v>
      </c>
      <c r="F286" s="1">
        <v>0</v>
      </c>
      <c r="G286" s="2">
        <f t="shared" si="8"/>
        <v>967.34700000031842</v>
      </c>
      <c r="H286" s="2">
        <f t="shared" si="9"/>
        <v>0.10000000055879354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119026.81000000052</v>
      </c>
      <c r="D287" s="1">
        <f>'PR-RAS'!E291</f>
        <v>0</v>
      </c>
      <c r="E287" s="1">
        <v>0</v>
      </c>
      <c r="F287" s="1">
        <v>0</v>
      </c>
      <c r="G287" s="2">
        <f t="shared" si="8"/>
        <v>34041.667660000145</v>
      </c>
      <c r="H287" s="2">
        <f t="shared" si="9"/>
        <v>0.18999999947845936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739064.28</v>
      </c>
      <c r="D289" s="1">
        <f>'PR-RAS'!E293</f>
        <v>1120030.21</v>
      </c>
      <c r="E289" s="1">
        <v>0</v>
      </c>
      <c r="F289" s="1">
        <v>0</v>
      </c>
      <c r="G289" s="2">
        <f t="shared" si="8"/>
        <v>857987.91359999997</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1067151.1399999999</v>
      </c>
      <c r="D290" s="1">
        <f>'PR-RAS'!E294</f>
        <v>1163261.97</v>
      </c>
      <c r="E290" s="1">
        <v>0</v>
      </c>
      <c r="F290" s="1">
        <v>0</v>
      </c>
      <c r="G290" s="2">
        <f t="shared" si="8"/>
        <v>980772.09811999998</v>
      </c>
      <c r="H290" s="2">
        <f t="shared" si="9"/>
        <v>0.16999999992549419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31292.31</v>
      </c>
      <c r="D291" s="1">
        <f>'PR-RAS'!E295</f>
        <v>44936.43</v>
      </c>
      <c r="E291" s="1">
        <v>0</v>
      </c>
      <c r="F291" s="1">
        <v>0</v>
      </c>
      <c r="G291" s="2">
        <f t="shared" si="8"/>
        <v>35137.899299999997</v>
      </c>
      <c r="H291" s="2">
        <f t="shared" si="9"/>
        <v>0.74000000000160071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1009284.1</v>
      </c>
      <c r="D292" s="1">
        <f>'PR-RAS'!E296</f>
        <v>1099312.6299999999</v>
      </c>
      <c r="E292" s="1">
        <v>0</v>
      </c>
      <c r="F292" s="1">
        <v>0</v>
      </c>
      <c r="G292" s="2">
        <f t="shared" si="8"/>
        <v>933501.62375999987</v>
      </c>
      <c r="H292" s="2">
        <f t="shared" si="9"/>
        <v>0.47000000008847564</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21198.92</v>
      </c>
      <c r="D293" s="1">
        <f>'PR-RAS'!E298</f>
        <v>23434.15</v>
      </c>
      <c r="E293" s="1">
        <v>0</v>
      </c>
      <c r="F293" s="1">
        <v>0</v>
      </c>
      <c r="G293" s="2">
        <f t="shared" si="8"/>
        <v>19875.628239999998</v>
      </c>
      <c r="H293" s="2">
        <f t="shared" si="9"/>
        <v>0.23000000000320142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21198.92</v>
      </c>
      <c r="D306" s="1">
        <f>'PR-RAS'!E311</f>
        <v>23434.15</v>
      </c>
      <c r="E306" s="1">
        <v>0</v>
      </c>
      <c r="F306" s="1">
        <v>0</v>
      </c>
      <c r="G306" s="2">
        <f t="shared" si="8"/>
        <v>20760.502100000002</v>
      </c>
      <c r="H306" s="2">
        <f t="shared" si="9"/>
        <v>0.23000000000320142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21198.92</v>
      </c>
      <c r="D307" s="1">
        <f>'PR-RAS'!E312</f>
        <v>23434.15</v>
      </c>
      <c r="E307" s="1">
        <v>0</v>
      </c>
      <c r="F307" s="1">
        <v>0</v>
      </c>
      <c r="G307" s="2">
        <f t="shared" si="8"/>
        <v>20828.569319999999</v>
      </c>
      <c r="H307" s="2">
        <f t="shared" si="9"/>
        <v>0.23000000000320142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21198.92</v>
      </c>
      <c r="D308" s="1">
        <f>'PR-RAS'!E313</f>
        <v>23434.15</v>
      </c>
      <c r="E308" s="1">
        <v>0</v>
      </c>
      <c r="F308" s="1">
        <v>0</v>
      </c>
      <c r="G308" s="2">
        <f t="shared" si="8"/>
        <v>20896.63654</v>
      </c>
      <c r="H308" s="2">
        <f t="shared" si="9"/>
        <v>0.23000000000320142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29372.609999999997</v>
      </c>
      <c r="D345" s="1">
        <f>'PR-RAS'!E350</f>
        <v>267386.66000000003</v>
      </c>
      <c r="E345" s="1">
        <v>0</v>
      </c>
      <c r="F345" s="1">
        <v>0</v>
      </c>
      <c r="G345" s="2">
        <f t="shared" si="8"/>
        <v>194066.19992000001</v>
      </c>
      <c r="H345" s="2">
        <f t="shared" si="9"/>
        <v>0.72999999997045961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23532.809999999998</v>
      </c>
      <c r="D358" s="1">
        <f>'PR-RAS'!E363</f>
        <v>155575.64000000001</v>
      </c>
      <c r="E358" s="1">
        <v>0</v>
      </c>
      <c r="F358" s="1">
        <v>0</v>
      </c>
      <c r="G358" s="2">
        <f t="shared" si="8"/>
        <v>119482.22013</v>
      </c>
      <c r="H358" s="2">
        <f t="shared" si="9"/>
        <v>0.54999999998835847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23532.809999999998</v>
      </c>
      <c r="D364" s="1">
        <f>'PR-RAS'!E369</f>
        <v>100203.46</v>
      </c>
      <c r="E364" s="1">
        <v>0</v>
      </c>
      <c r="F364" s="1">
        <v>0</v>
      </c>
      <c r="G364" s="2">
        <f t="shared" si="8"/>
        <v>81290.12199</v>
      </c>
      <c r="H364" s="2">
        <f t="shared" si="9"/>
        <v>0.65000000000873115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14295.83</v>
      </c>
      <c r="D365" s="1">
        <f>'PR-RAS'!E370</f>
        <v>35289.480000000003</v>
      </c>
      <c r="E365" s="1">
        <v>0</v>
      </c>
      <c r="F365" s="1">
        <v>0</v>
      </c>
      <c r="G365" s="2">
        <f t="shared" si="8"/>
        <v>30894.423560000003</v>
      </c>
      <c r="H365" s="2">
        <f t="shared" si="9"/>
        <v>0.65000000000327418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1290.07</v>
      </c>
      <c r="D367" s="1">
        <f>'PR-RAS'!E372</f>
        <v>0</v>
      </c>
      <c r="E367" s="1">
        <v>0</v>
      </c>
      <c r="F367" s="1">
        <v>0</v>
      </c>
      <c r="G367" s="2">
        <f t="shared" si="8"/>
        <v>472.16561999999999</v>
      </c>
      <c r="H367" s="2">
        <f t="shared" si="9"/>
        <v>6.9999999999936335E-2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7946.91</v>
      </c>
      <c r="D368" s="1">
        <f>'PR-RAS'!E373</f>
        <v>62941.279999999999</v>
      </c>
      <c r="E368" s="1">
        <v>0</v>
      </c>
      <c r="F368" s="1">
        <v>0</v>
      </c>
      <c r="G368" s="2">
        <f t="shared" si="8"/>
        <v>49115.415489999999</v>
      </c>
      <c r="H368" s="2">
        <f t="shared" si="9"/>
        <v>0.36999999999898137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1972.7</v>
      </c>
      <c r="E371" s="1">
        <v>0</v>
      </c>
      <c r="F371" s="1">
        <v>0</v>
      </c>
      <c r="G371" s="2">
        <f t="shared" si="8"/>
        <v>1459.798</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50472.24</v>
      </c>
      <c r="E373" s="1">
        <v>0</v>
      </c>
      <c r="F373" s="1">
        <v>0</v>
      </c>
      <c r="G373" s="2">
        <f t="shared" si="8"/>
        <v>37551.346559999998</v>
      </c>
      <c r="H373" s="2">
        <f t="shared" si="9"/>
        <v>0.23999999999796273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50472.24</v>
      </c>
      <c r="E374" s="1">
        <v>0</v>
      </c>
      <c r="F374" s="1">
        <v>0</v>
      </c>
      <c r="G374" s="2">
        <f t="shared" si="8"/>
        <v>37652.291039999996</v>
      </c>
      <c r="H374" s="2">
        <f t="shared" si="9"/>
        <v>0.23999999999796273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4899.9399999999996</v>
      </c>
      <c r="E386" s="1">
        <v>0</v>
      </c>
      <c r="F386" s="1">
        <v>0</v>
      </c>
      <c r="G386" s="2">
        <f t="shared" si="8"/>
        <v>3772.9537999999998</v>
      </c>
      <c r="H386" s="2">
        <f t="shared" si="9"/>
        <v>6.0000000000400178E-2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4899.9399999999996</v>
      </c>
      <c r="E388" s="1">
        <v>0</v>
      </c>
      <c r="F388" s="1">
        <v>0</v>
      </c>
      <c r="G388" s="2">
        <f t="shared" si="8"/>
        <v>3792.5535599999998</v>
      </c>
      <c r="H388" s="2">
        <f t="shared" si="9"/>
        <v>6.0000000000400178E-2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5839.8</v>
      </c>
      <c r="D397" s="1">
        <f>'PR-RAS'!E402</f>
        <v>111811.02</v>
      </c>
      <c r="E397" s="1">
        <v>0</v>
      </c>
      <c r="F397" s="1">
        <v>0</v>
      </c>
      <c r="G397" s="2">
        <f t="shared" si="8"/>
        <v>90866.888640000005</v>
      </c>
      <c r="H397" s="2">
        <f t="shared" si="9"/>
        <v>0.22000000000389264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5839.8</v>
      </c>
      <c r="D398" s="1">
        <f>'PR-RAS'!E403</f>
        <v>111811.02</v>
      </c>
      <c r="E398" s="1">
        <v>0</v>
      </c>
      <c r="F398" s="1">
        <v>0</v>
      </c>
      <c r="G398" s="2">
        <f t="shared" si="8"/>
        <v>91096.350480000008</v>
      </c>
      <c r="H398" s="2">
        <f t="shared" si="9"/>
        <v>0.22000000000389264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8173.6899999999987</v>
      </c>
      <c r="D403" s="1">
        <f>'PR-RAS'!E408</f>
        <v>243952.51000000004</v>
      </c>
      <c r="E403" s="1">
        <v>0</v>
      </c>
      <c r="F403" s="1">
        <v>0</v>
      </c>
      <c r="G403" s="2">
        <f t="shared" si="8"/>
        <v>199423.64142000006</v>
      </c>
      <c r="H403" s="2">
        <f t="shared" si="9"/>
        <v>0.79999999996289262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931612.64</v>
      </c>
      <c r="D405" s="1">
        <f>'PR-RAS'!E410</f>
        <v>903035.76</v>
      </c>
      <c r="E405" s="1">
        <v>0</v>
      </c>
      <c r="F405" s="1">
        <v>0</v>
      </c>
      <c r="G405" s="2">
        <f t="shared" si="8"/>
        <v>1106024.4006400001</v>
      </c>
      <c r="H405" s="2">
        <f t="shared" si="9"/>
        <v>0.59999999997671694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546.13</v>
      </c>
      <c r="D406" s="1">
        <f>'PR-RAS'!E411</f>
        <v>114.89</v>
      </c>
      <c r="E406" s="1">
        <v>0</v>
      </c>
      <c r="F406" s="1">
        <v>0</v>
      </c>
      <c r="G406" s="2">
        <f t="shared" si="8"/>
        <v>314.24355000000003</v>
      </c>
      <c r="H406" s="2">
        <f t="shared" si="9"/>
        <v>0.23999999999999488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4758089.2300000004</v>
      </c>
      <c r="D407" s="1">
        <f>'PR-RAS'!E412</f>
        <v>5171304.1500000004</v>
      </c>
      <c r="E407" s="1">
        <v>0</v>
      </c>
      <c r="F407" s="1">
        <v>0</v>
      </c>
      <c r="G407" s="2">
        <f t="shared" si="8"/>
        <v>6130883.1971800011</v>
      </c>
      <c r="H407" s="2">
        <f t="shared" si="9"/>
        <v>0.38000000081956387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4885289.7300000014</v>
      </c>
      <c r="D408" s="1">
        <f>'PR-RAS'!E413</f>
        <v>5413559.5599999996</v>
      </c>
      <c r="E408" s="1">
        <v>0</v>
      </c>
      <c r="F408" s="1">
        <v>0</v>
      </c>
      <c r="G408" s="2">
        <f t="shared" si="8"/>
        <v>6394950.4019499999</v>
      </c>
      <c r="H408" s="2">
        <f t="shared" si="9"/>
        <v>0.70999999903142452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127200.50000000093</v>
      </c>
      <c r="D410" s="1">
        <f>'PR-RAS'!E415</f>
        <v>242255.40999999922</v>
      </c>
      <c r="E410" s="1">
        <v>0</v>
      </c>
      <c r="F410" s="1">
        <v>0</v>
      </c>
      <c r="G410" s="2">
        <f t="shared" si="8"/>
        <v>250189.92987999972</v>
      </c>
      <c r="H410" s="2">
        <f t="shared" si="9"/>
        <v>0.90999999828636646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1670676.92</v>
      </c>
      <c r="D412" s="1">
        <f>'PR-RAS'!E417</f>
        <v>2023065.97</v>
      </c>
      <c r="E412" s="1">
        <v>0</v>
      </c>
      <c r="F412" s="1">
        <v>0</v>
      </c>
      <c r="G412" s="2">
        <f t="shared" si="8"/>
        <v>2349608.4414599994</v>
      </c>
      <c r="H412" s="2">
        <f t="shared" si="9"/>
        <v>0.11000000010244548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1067697.2699999998</v>
      </c>
      <c r="D413" s="1">
        <f>'PR-RAS'!E418</f>
        <v>1163376.8599999999</v>
      </c>
      <c r="E413" s="1">
        <v>0</v>
      </c>
      <c r="F413" s="1">
        <v>0</v>
      </c>
      <c r="G413" s="2">
        <f t="shared" si="8"/>
        <v>1398513.8078799997</v>
      </c>
      <c r="H413" s="2">
        <f t="shared" si="9"/>
        <v>0.40999999991618097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3294.2</v>
      </c>
      <c r="D414" s="1">
        <f>'PR-RAS'!E420</f>
        <v>0</v>
      </c>
      <c r="E414" s="1">
        <v>0</v>
      </c>
      <c r="F414" s="1">
        <v>0</v>
      </c>
      <c r="G414" s="2">
        <f t="shared" si="8"/>
        <v>1360.5045999999998</v>
      </c>
      <c r="H414" s="2">
        <f t="shared" si="9"/>
        <v>0.1999999999998181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3294.2</v>
      </c>
      <c r="D478" s="1">
        <f>'PR-RAS'!E484</f>
        <v>0</v>
      </c>
      <c r="E478" s="1">
        <v>0</v>
      </c>
      <c r="F478" s="1">
        <v>0</v>
      </c>
      <c r="G478" s="2">
        <f t="shared" si="8"/>
        <v>1571.3333999999998</v>
      </c>
      <c r="H478" s="2">
        <f t="shared" si="9"/>
        <v>0.1999999999998181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3294.2</v>
      </c>
      <c r="D489" s="1">
        <f>'PR-RAS'!E495</f>
        <v>0</v>
      </c>
      <c r="E489" s="1">
        <v>0</v>
      </c>
      <c r="F489" s="1">
        <v>0</v>
      </c>
      <c r="G489" s="2">
        <f t="shared" si="8"/>
        <v>1607.5695999999998</v>
      </c>
      <c r="H489" s="2">
        <f t="shared" si="9"/>
        <v>0.1999999999998181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3294.2</v>
      </c>
      <c r="D490" s="1">
        <f>'PR-RAS'!E496</f>
        <v>0</v>
      </c>
      <c r="E490" s="1">
        <v>0</v>
      </c>
      <c r="F490" s="1">
        <v>0</v>
      </c>
      <c r="G490" s="2">
        <f t="shared" si="8"/>
        <v>1610.8637999999999</v>
      </c>
      <c r="H490" s="2">
        <f t="shared" si="9"/>
        <v>0.1999999999998181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156851.26999999999</v>
      </c>
      <c r="D522" s="1">
        <f>'PR-RAS'!E528</f>
        <v>0</v>
      </c>
      <c r="E522" s="1">
        <v>0</v>
      </c>
      <c r="F522" s="1">
        <v>0</v>
      </c>
      <c r="G522" s="2">
        <f t="shared" ref="G522:G809" si="10">(B522/1000)*(C522*1+D522*2)</f>
        <v>81719.511669999993</v>
      </c>
      <c r="H522" s="2">
        <f t="shared" ref="H522:H809" si="11">ABS(C522-ROUND(C522,0))+ABS(D522-ROUND(D522,0))</f>
        <v>0.26999999998952262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156851.26999999999</v>
      </c>
      <c r="D587" s="1">
        <f>'PR-RAS'!E593</f>
        <v>0</v>
      </c>
      <c r="E587" s="1">
        <v>0</v>
      </c>
      <c r="F587" s="1">
        <v>0</v>
      </c>
      <c r="G587" s="2">
        <f t="shared" si="10"/>
        <v>91914.844219999984</v>
      </c>
      <c r="H587" s="2">
        <f t="shared" si="11"/>
        <v>0.26999999998952262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156851.26999999999</v>
      </c>
      <c r="D599" s="1">
        <f>'PR-RAS'!E605</f>
        <v>0</v>
      </c>
      <c r="E599" s="1">
        <v>0</v>
      </c>
      <c r="F599" s="1">
        <v>0</v>
      </c>
      <c r="G599" s="2">
        <f t="shared" si="10"/>
        <v>93797.059459999989</v>
      </c>
      <c r="H599" s="2">
        <f t="shared" si="11"/>
        <v>0.26999999998952262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156851.26999999999</v>
      </c>
      <c r="D600" s="1">
        <f>'PR-RAS'!E606</f>
        <v>0</v>
      </c>
      <c r="E600" s="1">
        <v>0</v>
      </c>
      <c r="F600" s="1">
        <v>0</v>
      </c>
      <c r="G600" s="2">
        <f t="shared" si="10"/>
        <v>93953.910729999989</v>
      </c>
      <c r="H600" s="2">
        <f t="shared" si="11"/>
        <v>0.26999999998952262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153557.06999999998</v>
      </c>
      <c r="D630" s="1">
        <f>'PR-RAS'!E636</f>
        <v>0</v>
      </c>
      <c r="E630" s="1">
        <v>0</v>
      </c>
      <c r="F630" s="1">
        <v>0</v>
      </c>
      <c r="G630" s="2">
        <f t="shared" si="10"/>
        <v>96587.397029999993</v>
      </c>
      <c r="H630" s="2">
        <f t="shared" si="11"/>
        <v>6.9999999977881089E-2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153557.07</v>
      </c>
      <c r="D631" s="1">
        <f>'PR-RAS'!E637</f>
        <v>0</v>
      </c>
      <c r="E631" s="1">
        <v>0</v>
      </c>
      <c r="F631" s="1">
        <v>0</v>
      </c>
      <c r="G631" s="2">
        <f t="shared" si="10"/>
        <v>96740.954100000003</v>
      </c>
      <c r="H631" s="2">
        <f t="shared" si="11"/>
        <v>7.0000000006984919E-2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4761383.4300000006</v>
      </c>
      <c r="D633" s="1">
        <f>'PR-RAS'!E639</f>
        <v>5171304.1500000004</v>
      </c>
      <c r="E633" s="1">
        <v>0</v>
      </c>
      <c r="F633" s="1">
        <v>0</v>
      </c>
      <c r="G633" s="2">
        <f t="shared" si="10"/>
        <v>9545722.7733600009</v>
      </c>
      <c r="H633" s="2">
        <f t="shared" si="11"/>
        <v>0.58000000100582838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5042141.0000000009</v>
      </c>
      <c r="D634" s="1">
        <f>'PR-RAS'!E640</f>
        <v>5413559.5599999996</v>
      </c>
      <c r="E634" s="1">
        <v>0</v>
      </c>
      <c r="F634" s="1">
        <v>0</v>
      </c>
      <c r="G634" s="2">
        <f t="shared" si="10"/>
        <v>10045241.655960001</v>
      </c>
      <c r="H634" s="2">
        <f t="shared" si="11"/>
        <v>0.44000000134110451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280757.5700000003</v>
      </c>
      <c r="D636" s="1">
        <f>'PR-RAS'!E642</f>
        <v>242255.40999999922</v>
      </c>
      <c r="E636" s="1">
        <v>0</v>
      </c>
      <c r="F636" s="1">
        <v>0</v>
      </c>
      <c r="G636" s="2">
        <f t="shared" si="10"/>
        <v>485945.42764999921</v>
      </c>
      <c r="H636" s="2">
        <f t="shared" si="11"/>
        <v>0.83999999891966581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1517119.8499999999</v>
      </c>
      <c r="D638" s="1">
        <f>'PR-RAS'!E644</f>
        <v>2023065.97</v>
      </c>
      <c r="E638" s="1">
        <v>0</v>
      </c>
      <c r="F638" s="1">
        <v>0</v>
      </c>
      <c r="G638" s="2">
        <f t="shared" si="10"/>
        <v>3543791.39023</v>
      </c>
      <c r="H638" s="2">
        <f t="shared" si="11"/>
        <v>0.18000000016763806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1797877.4200000002</v>
      </c>
      <c r="D640" s="1">
        <f>'PR-RAS'!E646</f>
        <v>2265321.379999999</v>
      </c>
      <c r="E640" s="1">
        <v>0</v>
      </c>
      <c r="F640" s="1">
        <v>0</v>
      </c>
      <c r="G640" s="2">
        <f t="shared" si="10"/>
        <v>4043924.3950199988</v>
      </c>
      <c r="H640" s="2">
        <f t="shared" si="11"/>
        <v>0.79999999911524355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59767.93</v>
      </c>
      <c r="E642" s="1">
        <v>0</v>
      </c>
      <c r="F642" s="1">
        <v>0</v>
      </c>
      <c r="G642" s="2">
        <f t="shared" si="10"/>
        <v>76622.486260000005</v>
      </c>
      <c r="H642" s="2">
        <f t="shared" si="11"/>
        <v>6.9999999999708962E-2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4961706.1399999997</v>
      </c>
      <c r="D643" s="1">
        <f>'PR-RAS'!E650</f>
        <v>5999323.8499999996</v>
      </c>
      <c r="E643" s="1">
        <v>0</v>
      </c>
      <c r="F643" s="1">
        <v>0</v>
      </c>
      <c r="G643" s="2">
        <f t="shared" si="10"/>
        <v>10888547.165279999</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4951122.46</v>
      </c>
      <c r="D644" s="1">
        <f>'PR-RAS'!E651</f>
        <v>6028914.3600000003</v>
      </c>
      <c r="E644" s="1">
        <v>0</v>
      </c>
      <c r="F644" s="1">
        <v>0</v>
      </c>
      <c r="G644" s="2">
        <f t="shared" si="10"/>
        <v>10936755.60874</v>
      </c>
      <c r="H644" s="2">
        <f t="shared" si="11"/>
        <v>0.82000000029802322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10583.679999999702</v>
      </c>
      <c r="D645" s="1">
        <f>'PR-RAS'!E652</f>
        <v>30177.419999998994</v>
      </c>
      <c r="E645" s="1">
        <v>0</v>
      </c>
      <c r="F645" s="1">
        <v>0</v>
      </c>
      <c r="G645" s="2">
        <f t="shared" si="10"/>
        <v>45684.406879998511</v>
      </c>
      <c r="H645" s="2">
        <f t="shared" si="11"/>
        <v>0.73999999929219484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270</v>
      </c>
      <c r="D647" s="1">
        <f>'PR-RAS'!E654</f>
        <v>274</v>
      </c>
      <c r="E647" s="1">
        <v>0</v>
      </c>
      <c r="F647" s="1">
        <v>0</v>
      </c>
      <c r="G647" s="2">
        <f t="shared" si="10"/>
        <v>528.428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287</v>
      </c>
      <c r="D649" s="1">
        <f>'PR-RAS'!E656</f>
        <v>291</v>
      </c>
      <c r="E649" s="1">
        <v>0</v>
      </c>
      <c r="F649" s="1">
        <v>0</v>
      </c>
      <c r="G649" s="2">
        <f t="shared" si="10"/>
        <v>563.11199999999997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151966.85</v>
      </c>
      <c r="D662" s="1">
        <f>'PR-RAS'!E669</f>
        <v>37790.339999999997</v>
      </c>
      <c r="E662" s="1">
        <v>0</v>
      </c>
      <c r="F662" s="1">
        <v>0</v>
      </c>
      <c r="G662" s="2">
        <f t="shared" si="10"/>
        <v>150408.91733</v>
      </c>
      <c r="H662" s="2">
        <f t="shared" si="11"/>
        <v>0.48999999999068677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24311.5</v>
      </c>
      <c r="E671" s="1">
        <v>0</v>
      </c>
      <c r="F671" s="1">
        <v>0</v>
      </c>
      <c r="G671" s="2">
        <f t="shared" si="10"/>
        <v>32577.410000000003</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16415.400000000001</v>
      </c>
      <c r="D691" s="1">
        <f>'PR-RAS'!E698</f>
        <v>109338.57</v>
      </c>
      <c r="E691" s="1">
        <v>0</v>
      </c>
      <c r="F691" s="1">
        <v>0</v>
      </c>
      <c r="G691" s="2">
        <f t="shared" si="10"/>
        <v>162213.85259999998</v>
      </c>
      <c r="H691" s="2">
        <f t="shared" si="11"/>
        <v>0.82999999999447027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104259.87</v>
      </c>
      <c r="D703" s="1">
        <f>'PR-RAS'!E710</f>
        <v>110851.13</v>
      </c>
      <c r="E703" s="1">
        <v>0</v>
      </c>
      <c r="F703" s="1">
        <v>0</v>
      </c>
      <c r="G703" s="2">
        <f t="shared" si="10"/>
        <v>228825.41525999998</v>
      </c>
      <c r="H703" s="2">
        <f t="shared" si="11"/>
        <v>0.26000000000931323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6981.55</v>
      </c>
      <c r="D705" s="1">
        <f>'PR-RAS'!E712</f>
        <v>2956.53</v>
      </c>
      <c r="E705" s="1">
        <v>0</v>
      </c>
      <c r="F705" s="1">
        <v>0</v>
      </c>
      <c r="G705" s="2">
        <f t="shared" si="10"/>
        <v>9077.8054400000001</v>
      </c>
      <c r="H705" s="2">
        <f t="shared" si="11"/>
        <v>0.91999999999961801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9819.7999999999993</v>
      </c>
      <c r="D709" s="1">
        <f>'PR-RAS'!E716</f>
        <v>2195.39</v>
      </c>
      <c r="E709" s="1">
        <v>0</v>
      </c>
      <c r="F709" s="1">
        <v>0</v>
      </c>
      <c r="G709" s="2">
        <f t="shared" si="10"/>
        <v>10061.090639999999</v>
      </c>
      <c r="H709" s="2">
        <f t="shared" si="11"/>
        <v>0.59000000000060027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5213.58</v>
      </c>
      <c r="D710" s="1">
        <f>'PR-RAS'!E717</f>
        <v>6682.71</v>
      </c>
      <c r="E710" s="1">
        <v>0</v>
      </c>
      <c r="F710" s="1">
        <v>0</v>
      </c>
      <c r="G710" s="2">
        <f t="shared" si="10"/>
        <v>13172.510999999999</v>
      </c>
      <c r="H710" s="2">
        <f t="shared" si="11"/>
        <v>0.71000000000003638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131022.54</v>
      </c>
      <c r="E711" s="1">
        <v>0</v>
      </c>
      <c r="F711" s="1">
        <v>0</v>
      </c>
      <c r="G711" s="2">
        <f t="shared" si="10"/>
        <v>186052.00679999997</v>
      </c>
      <c r="H711" s="2">
        <f t="shared" si="11"/>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348.4</v>
      </c>
      <c r="D713" s="1">
        <f>'PR-RAS'!E720</f>
        <v>373.14</v>
      </c>
      <c r="E713" s="1">
        <v>0</v>
      </c>
      <c r="F713" s="1">
        <v>0</v>
      </c>
      <c r="G713" s="2">
        <f t="shared" si="10"/>
        <v>779.41215999999986</v>
      </c>
      <c r="H713" s="2">
        <f t="shared" si="11"/>
        <v>0.53999999999996362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112919.31</v>
      </c>
      <c r="D715" s="1">
        <f>'PR-RAS'!E722</f>
        <v>122945.1</v>
      </c>
      <c r="E715" s="1">
        <v>0</v>
      </c>
      <c r="F715" s="1">
        <v>0</v>
      </c>
      <c r="G715" s="2">
        <f t="shared" si="10"/>
        <v>256189.99014000001</v>
      </c>
      <c r="H715" s="2">
        <f t="shared" si="11"/>
        <v>0.41000000000349246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4508.78</v>
      </c>
      <c r="D718" s="1">
        <f>'PR-RAS'!E725</f>
        <v>4435.79</v>
      </c>
      <c r="E718" s="1">
        <v>0</v>
      </c>
      <c r="F718" s="1">
        <v>0</v>
      </c>
      <c r="G718" s="2">
        <f t="shared" si="10"/>
        <v>9593.7181199999995</v>
      </c>
      <c r="H718" s="2">
        <f t="shared" si="11"/>
        <v>0.43000000000029104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1483.18</v>
      </c>
      <c r="D719" s="1">
        <f>'PR-RAS'!E726</f>
        <v>1986.73</v>
      </c>
      <c r="E719" s="1">
        <v>0</v>
      </c>
      <c r="F719" s="1">
        <v>0</v>
      </c>
      <c r="G719" s="2">
        <f t="shared" si="10"/>
        <v>3917.8675200000002</v>
      </c>
      <c r="H719" s="2">
        <f t="shared" si="11"/>
        <v>0.45000000000004547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890.67</v>
      </c>
      <c r="D735" s="1">
        <f>'PR-RAS'!E742</f>
        <v>0</v>
      </c>
      <c r="E735" s="1">
        <v>0</v>
      </c>
      <c r="F735" s="1">
        <v>0</v>
      </c>
      <c r="G735" s="2">
        <f t="shared" si="10"/>
        <v>653.75177999999994</v>
      </c>
      <c r="H735" s="2">
        <f t="shared" si="11"/>
        <v>0.33000000000004093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2245176.4500000002</v>
      </c>
      <c r="D1480" s="6"/>
      <c r="E1480" s="6">
        <v>0</v>
      </c>
      <c r="F1480" s="6">
        <v>0</v>
      </c>
      <c r="G1480" s="7">
        <f t="shared" ref="G1480:G1580" si="34">B1480/1000*C1480</f>
        <v>2245.1764500000004</v>
      </c>
      <c r="H1480" s="7">
        <f t="shared" ref="H1480:H1580" si="35">ABS(C1480-ROUND(C1480,0))</f>
        <v>0.45000000018626451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5799633.3299999982</v>
      </c>
      <c r="D1481" s="1">
        <v>0</v>
      </c>
      <c r="E1481" s="1">
        <v>0</v>
      </c>
      <c r="F1481" s="1">
        <v>0</v>
      </c>
      <c r="G1481" s="2">
        <f t="shared" si="34"/>
        <v>11599.266659999998</v>
      </c>
      <c r="H1481" s="2">
        <f t="shared" si="35"/>
        <v>0.32999999821186066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45790.26</v>
      </c>
      <c r="D1482" s="1">
        <v>0</v>
      </c>
      <c r="E1482" s="1">
        <v>0</v>
      </c>
      <c r="F1482" s="1">
        <v>0</v>
      </c>
      <c r="G1482" s="2">
        <f t="shared" si="34"/>
        <v>137.37078</v>
      </c>
      <c r="H1482" s="2">
        <f t="shared" si="35"/>
        <v>0.26000000000203727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5375224.6399999987</v>
      </c>
      <c r="D1483" s="1">
        <v>0</v>
      </c>
      <c r="E1483" s="1">
        <v>0</v>
      </c>
      <c r="F1483" s="1">
        <v>0</v>
      </c>
      <c r="G1483" s="2">
        <f t="shared" si="34"/>
        <v>21500.898559999994</v>
      </c>
      <c r="H1483" s="2">
        <f t="shared" si="35"/>
        <v>0.3600000012665987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3218558.63</v>
      </c>
      <c r="D1484" s="1">
        <v>0</v>
      </c>
      <c r="E1484" s="1">
        <v>0</v>
      </c>
      <c r="F1484" s="1">
        <v>0</v>
      </c>
      <c r="G1484" s="2">
        <f t="shared" si="34"/>
        <v>16092.79315</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1977114.15</v>
      </c>
      <c r="D1485" s="1">
        <v>0</v>
      </c>
      <c r="E1485" s="1">
        <v>0</v>
      </c>
      <c r="F1485" s="1">
        <v>0</v>
      </c>
      <c r="G1485" s="2">
        <f t="shared" si="34"/>
        <v>11862.6849</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8361.14</v>
      </c>
      <c r="D1486" s="1">
        <v>0</v>
      </c>
      <c r="E1486" s="1">
        <v>0</v>
      </c>
      <c r="F1486" s="1">
        <v>0</v>
      </c>
      <c r="G1486" s="2">
        <f t="shared" si="34"/>
        <v>58.527979999999999</v>
      </c>
      <c r="H1486" s="2">
        <f t="shared" si="35"/>
        <v>0.13999999999941792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300</v>
      </c>
      <c r="D1490" s="1">
        <v>0</v>
      </c>
      <c r="E1490" s="1">
        <v>0</v>
      </c>
      <c r="F1490" s="1">
        <v>0</v>
      </c>
      <c r="G1490" s="2">
        <f t="shared" si="34"/>
        <v>3.3</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170890.72</v>
      </c>
      <c r="D1491" s="1">
        <v>0</v>
      </c>
      <c r="E1491" s="1">
        <v>0</v>
      </c>
      <c r="F1491" s="1">
        <v>0</v>
      </c>
      <c r="G1491" s="2">
        <f t="shared" si="34"/>
        <v>2050.6886399999999</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246618.43</v>
      </c>
      <c r="D1492" s="1">
        <v>0</v>
      </c>
      <c r="E1492" s="1">
        <v>0</v>
      </c>
      <c r="F1492" s="1">
        <v>0</v>
      </c>
      <c r="G1492" s="2">
        <f t="shared" si="34"/>
        <v>3206.0395899999999</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132000</v>
      </c>
      <c r="D1493" s="1">
        <v>0</v>
      </c>
      <c r="E1493" s="1">
        <v>0</v>
      </c>
      <c r="F1493" s="1">
        <v>0</v>
      </c>
      <c r="G1493" s="2">
        <f t="shared" si="34"/>
        <v>1848</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132000</v>
      </c>
      <c r="D1497" s="1">
        <v>0</v>
      </c>
      <c r="E1497" s="1">
        <v>0</v>
      </c>
      <c r="F1497" s="1">
        <v>0</v>
      </c>
      <c r="G1497" s="2">
        <f t="shared" si="34"/>
        <v>2376</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5518118.8999999994</v>
      </c>
      <c r="D1499" s="1">
        <v>0</v>
      </c>
      <c r="E1499" s="1">
        <v>0</v>
      </c>
      <c r="F1499" s="1">
        <v>0</v>
      </c>
      <c r="G1499" s="2">
        <f t="shared" si="34"/>
        <v>110362.378</v>
      </c>
      <c r="H1499" s="2">
        <f t="shared" si="35"/>
        <v>0.10000000055879354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58718.89</v>
      </c>
      <c r="D1500" s="1">
        <v>0</v>
      </c>
      <c r="E1500" s="1">
        <v>0</v>
      </c>
      <c r="F1500" s="1">
        <v>0</v>
      </c>
      <c r="G1500" s="2">
        <f t="shared" si="34"/>
        <v>1233.0966900000001</v>
      </c>
      <c r="H1500" s="2">
        <f t="shared" si="35"/>
        <v>0.11000000000058208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5248880.34</v>
      </c>
      <c r="D1501" s="1">
        <v>0</v>
      </c>
      <c r="E1501" s="1">
        <v>0</v>
      </c>
      <c r="F1501" s="1">
        <v>0</v>
      </c>
      <c r="G1501" s="2">
        <f t="shared" si="34"/>
        <v>115475.36747999999</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3154085.9</v>
      </c>
      <c r="D1502" s="1">
        <v>0</v>
      </c>
      <c r="E1502" s="1">
        <v>0</v>
      </c>
      <c r="F1502" s="1">
        <v>0</v>
      </c>
      <c r="G1502" s="2">
        <f t="shared" si="34"/>
        <v>72543.975699999995</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1901277.96</v>
      </c>
      <c r="D1503" s="1">
        <v>0</v>
      </c>
      <c r="E1503" s="1">
        <v>0</v>
      </c>
      <c r="F1503" s="1">
        <v>0</v>
      </c>
      <c r="G1503" s="2">
        <f t="shared" si="34"/>
        <v>45630.671040000001</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8440.74</v>
      </c>
      <c r="D1504" s="1">
        <v>0</v>
      </c>
      <c r="E1504" s="1">
        <v>0</v>
      </c>
      <c r="F1504" s="1">
        <v>0</v>
      </c>
      <c r="G1504" s="2">
        <f t="shared" si="34"/>
        <v>211.01850000000002</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300</v>
      </c>
      <c r="D1508" s="1">
        <v>0</v>
      </c>
      <c r="E1508" s="1">
        <v>0</v>
      </c>
      <c r="F1508" s="1">
        <v>0</v>
      </c>
      <c r="G1508" s="2">
        <f t="shared" si="34"/>
        <v>8.7000000000000011</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184775.74</v>
      </c>
      <c r="D1509" s="1">
        <v>0</v>
      </c>
      <c r="E1509" s="1">
        <v>0</v>
      </c>
      <c r="F1509" s="1">
        <v>0</v>
      </c>
      <c r="G1509" s="2">
        <f t="shared" si="34"/>
        <v>5543.2721999999994</v>
      </c>
      <c r="H1509" s="2">
        <f t="shared" si="35"/>
        <v>0.26000000000931323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191662.53</v>
      </c>
      <c r="D1510" s="1">
        <v>0</v>
      </c>
      <c r="E1510" s="1">
        <v>0</v>
      </c>
      <c r="F1510" s="1">
        <v>0</v>
      </c>
      <c r="G1510" s="2">
        <f t="shared" si="34"/>
        <v>5941.5384299999996</v>
      </c>
      <c r="H1510" s="2">
        <f t="shared" si="35"/>
        <v>0.47000000000116415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18857.14</v>
      </c>
      <c r="D1511" s="1">
        <v>0</v>
      </c>
      <c r="E1511" s="1">
        <v>0</v>
      </c>
      <c r="F1511" s="1">
        <v>0</v>
      </c>
      <c r="G1511" s="2">
        <f t="shared" si="34"/>
        <v>603.42848000000004</v>
      </c>
      <c r="H1511" s="2">
        <f t="shared" si="35"/>
        <v>0.13999999999941792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18857.14</v>
      </c>
      <c r="D1515" s="1">
        <v>0</v>
      </c>
      <c r="E1515" s="1">
        <v>0</v>
      </c>
      <c r="F1515" s="1">
        <v>0</v>
      </c>
      <c r="G1515" s="2">
        <f t="shared" si="34"/>
        <v>678.85703999999998</v>
      </c>
      <c r="H1515" s="2">
        <f t="shared" si="35"/>
        <v>0.13999999999941792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2526690.879999999</v>
      </c>
      <c r="D1517" s="1">
        <v>0</v>
      </c>
      <c r="E1517" s="1">
        <v>0</v>
      </c>
      <c r="F1517" s="1">
        <v>0</v>
      </c>
      <c r="G1517" s="2">
        <f t="shared" si="34"/>
        <v>96014.253439999957</v>
      </c>
      <c r="H1517" s="2">
        <f t="shared" si="35"/>
        <v>0.12000000104308128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1279538.0499999998</v>
      </c>
      <c r="D1518" s="1">
        <v>0</v>
      </c>
      <c r="E1518" s="1">
        <v>0</v>
      </c>
      <c r="F1518" s="1">
        <v>0</v>
      </c>
      <c r="G1518" s="2">
        <f t="shared" si="34"/>
        <v>49901.983949999994</v>
      </c>
      <c r="H1518" s="2">
        <f t="shared" si="35"/>
        <v>4.9999999813735485E-2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43775.740000000005</v>
      </c>
      <c r="D1519" s="1">
        <v>0</v>
      </c>
      <c r="E1519" s="1">
        <v>0</v>
      </c>
      <c r="F1519" s="1">
        <v>0</v>
      </c>
      <c r="G1519" s="2">
        <f t="shared" si="34"/>
        <v>1751.0296000000003</v>
      </c>
      <c r="H1519" s="2">
        <f t="shared" si="35"/>
        <v>0.25999999999476131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12913.93</v>
      </c>
      <c r="D1520" s="1">
        <v>0</v>
      </c>
      <c r="E1520" s="1">
        <v>0</v>
      </c>
      <c r="F1520" s="1">
        <v>0</v>
      </c>
      <c r="G1520" s="2">
        <f t="shared" si="34"/>
        <v>529.47113000000002</v>
      </c>
      <c r="H1520" s="2">
        <f t="shared" si="35"/>
        <v>6.9999999999708962E-2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30861.81</v>
      </c>
      <c r="D1521" s="1">
        <v>0</v>
      </c>
      <c r="E1521" s="1">
        <v>0</v>
      </c>
      <c r="F1521" s="1">
        <v>0</v>
      </c>
      <c r="G1521" s="2">
        <f t="shared" si="34"/>
        <v>1296.1960200000001</v>
      </c>
      <c r="H1521" s="2">
        <f t="shared" si="35"/>
        <v>0.18999999999869033</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1169713.7999999998</v>
      </c>
      <c r="D1524" s="1">
        <v>0</v>
      </c>
      <c r="E1524" s="1">
        <v>0</v>
      </c>
      <c r="F1524" s="1">
        <v>0</v>
      </c>
      <c r="G1524" s="2">
        <f t="shared" si="34"/>
        <v>52637.120999999992</v>
      </c>
      <c r="H1524" s="2">
        <f t="shared" si="35"/>
        <v>0.20000000018626451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1169713.7999999998</v>
      </c>
      <c r="D1530" s="1">
        <v>0</v>
      </c>
      <c r="E1530" s="1">
        <v>0</v>
      </c>
      <c r="F1530" s="1">
        <v>0</v>
      </c>
      <c r="G1530" s="2">
        <f t="shared" si="34"/>
        <v>59655.403799999985</v>
      </c>
      <c r="H1530" s="2">
        <f t="shared" si="35"/>
        <v>0.20000000018626451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433329.47</v>
      </c>
      <c r="D1531" s="1">
        <v>0</v>
      </c>
      <c r="E1531" s="1">
        <v>0</v>
      </c>
      <c r="F1531" s="1">
        <v>0</v>
      </c>
      <c r="G1531" s="2">
        <f t="shared" si="34"/>
        <v>22533.132439999998</v>
      </c>
      <c r="H1531" s="2">
        <f t="shared" si="35"/>
        <v>0.46999999997206032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630310.18000000005</v>
      </c>
      <c r="D1532" s="1">
        <v>0</v>
      </c>
      <c r="E1532" s="1">
        <v>0</v>
      </c>
      <c r="F1532" s="1">
        <v>0</v>
      </c>
      <c r="G1532" s="2">
        <f t="shared" si="34"/>
        <v>33406.439539999999</v>
      </c>
      <c r="H1532" s="2">
        <f t="shared" si="35"/>
        <v>0.18000000005122274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106074.15</v>
      </c>
      <c r="D1533" s="1">
        <v>0</v>
      </c>
      <c r="E1533" s="1">
        <v>0</v>
      </c>
      <c r="F1533" s="1">
        <v>0</v>
      </c>
      <c r="G1533" s="2">
        <f t="shared" si="34"/>
        <v>5728.0040999999992</v>
      </c>
      <c r="H1533" s="2">
        <f t="shared" si="35"/>
        <v>0.14999999999417923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66048.509999999995</v>
      </c>
      <c r="D1565" s="1">
        <v>0</v>
      </c>
      <c r="E1565" s="1">
        <v>0</v>
      </c>
      <c r="F1565" s="1">
        <v>0</v>
      </c>
      <c r="G1565" s="2">
        <f t="shared" si="34"/>
        <v>5680.1718599999995</v>
      </c>
      <c r="H1565" s="2">
        <f t="shared" si="35"/>
        <v>0.49000000000523869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66048.509999999995</v>
      </c>
      <c r="D1566" s="1">
        <v>0</v>
      </c>
      <c r="E1566" s="1">
        <v>0</v>
      </c>
      <c r="F1566" s="1">
        <v>0</v>
      </c>
      <c r="G1566" s="2">
        <f t="shared" si="34"/>
        <v>5746.2203699999991</v>
      </c>
      <c r="H1566" s="2">
        <f t="shared" si="35"/>
        <v>0.49000000000523869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1247152.83</v>
      </c>
      <c r="D1576" s="1">
        <v>0</v>
      </c>
      <c r="E1576" s="1">
        <v>0</v>
      </c>
      <c r="F1576" s="1">
        <v>0</v>
      </c>
      <c r="G1576" s="2">
        <f t="shared" si="34"/>
        <v>120973.82451000001</v>
      </c>
      <c r="H1576" s="2">
        <f t="shared" si="35"/>
        <v>0.16999999992549419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573.41999999999996</v>
      </c>
      <c r="D1577" s="1">
        <v>0</v>
      </c>
      <c r="E1577" s="1">
        <v>0</v>
      </c>
      <c r="F1577" s="1">
        <v>0</v>
      </c>
      <c r="G1577" s="2">
        <f t="shared" si="34"/>
        <v>56.195160000000001</v>
      </c>
      <c r="H1577" s="2">
        <f t="shared" si="35"/>
        <v>0.41999999999995907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1133436.55</v>
      </c>
      <c r="D1578" s="1">
        <v>0</v>
      </c>
      <c r="E1578" s="1">
        <v>0</v>
      </c>
      <c r="F1578" s="1">
        <v>0</v>
      </c>
      <c r="G1578" s="2">
        <f t="shared" si="34"/>
        <v>112210.21845000001</v>
      </c>
      <c r="H1578" s="2">
        <f t="shared" si="35"/>
        <v>0.44999999995343387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113142.86</v>
      </c>
      <c r="D1580" s="13">
        <v>0</v>
      </c>
      <c r="E1580" s="13">
        <v>0</v>
      </c>
      <c r="F1580" s="13">
        <v>0</v>
      </c>
      <c r="G1580" s="14">
        <f t="shared" si="34"/>
        <v>11427.42886</v>
      </c>
      <c r="H1580" s="14">
        <f t="shared" si="35"/>
        <v>0.13999999999941792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4736890.3100000005</v>
      </c>
      <c r="I16" s="170">
        <f>'PR-RAS'!E6</f>
        <v>5147870</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4855917.120000001</v>
      </c>
      <c r="I17" s="170">
        <f>'PR-RAS'!E151</f>
        <v>5146172.8999999994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1797877.4200000002</v>
      </c>
      <c r="I19" s="171">
        <f>'PR-RAS'!E646</f>
        <v>2265321.379999999</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2245176.4500000002</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2526690.879999999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1279538.0499999998</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1247152.83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06" zoomScaleNormal="100" workbookViewId="0">
      <selection activeCell="E642" sqref="E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4736890.3100000005</v>
      </c>
      <c r="E6" s="51">
        <f>E7+E44+E50+E82+E106+E124+E133+E139</f>
        <v>5147870</v>
      </c>
      <c r="F6" s="52">
        <f t="shared" ref="F6:F131" si="0">IF(D6&lt;&gt;0,IF(E6/D6&gt;=100,"&gt;&gt;100",E6/D6*100),"-")</f>
        <v>108.67614960668151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168382.25</v>
      </c>
      <c r="E50" s="51">
        <f>E51+E54+E59+E62+E65+E68+E71+E74+E77</f>
        <v>171440.41</v>
      </c>
      <c r="F50" s="52">
        <f t="shared" si="0"/>
        <v>101.8162009356687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151966.85</v>
      </c>
      <c r="E62" s="51">
        <f t="shared" si="13"/>
        <v>37790.339999999997</v>
      </c>
      <c r="F62" s="52">
        <f t="shared" si="0"/>
        <v>24.867489192544294</v>
      </c>
    </row>
    <row r="63" spans="1:6" ht="12.75" customHeight="1" x14ac:dyDescent="0.2">
      <c r="A63" s="53">
        <v>6341</v>
      </c>
      <c r="B63" s="85" t="s">
        <v>172</v>
      </c>
      <c r="C63" s="50" t="s">
        <v>173</v>
      </c>
      <c r="D63" s="242">
        <v>151966.85</v>
      </c>
      <c r="E63" s="242">
        <v>37790.339999999997</v>
      </c>
      <c r="F63" s="52">
        <f t="shared" si="0"/>
        <v>24.867489192544294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24311.5</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v>24311.5</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16415.400000000001</v>
      </c>
      <c r="E74" s="51">
        <f t="shared" si="17"/>
        <v>109338.57</v>
      </c>
      <c r="F74" s="52">
        <f t="shared" si="0"/>
        <v>666.07313863810816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16415.400000000001</v>
      </c>
      <c r="E76" s="242">
        <v>109338.57</v>
      </c>
      <c r="F76" s="52">
        <f t="shared" si="0"/>
        <v>666.07313863810816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351.54</v>
      </c>
      <c r="E82" s="51">
        <f t="shared" si="19"/>
        <v>4.09</v>
      </c>
      <c r="F82" s="52">
        <f t="shared" si="0"/>
        <v>1.1634522387210557</v>
      </c>
    </row>
    <row r="83" spans="1:6" ht="12.75" customHeight="1" x14ac:dyDescent="0.2">
      <c r="A83" s="53">
        <v>641</v>
      </c>
      <c r="B83" s="85" t="s">
        <v>212</v>
      </c>
      <c r="C83" s="50" t="s">
        <v>213</v>
      </c>
      <c r="D83" s="51">
        <f t="shared" ref="D83:E83" si="20">SUM(D84:D90)</f>
        <v>351.54</v>
      </c>
      <c r="E83" s="51">
        <f t="shared" si="20"/>
        <v>4.09</v>
      </c>
      <c r="F83" s="52">
        <f t="shared" si="0"/>
        <v>1.1634522387210557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351.54</v>
      </c>
      <c r="E85" s="242">
        <v>4.09</v>
      </c>
      <c r="F85" s="52">
        <f t="shared" si="0"/>
        <v>1.1634522387210557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114522.63</v>
      </c>
      <c r="E106" s="51">
        <f t="shared" si="23"/>
        <v>119008.31</v>
      </c>
      <c r="F106" s="52">
        <f t="shared" si="0"/>
        <v>103.91685032032534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114522.63</v>
      </c>
      <c r="E112" s="51">
        <f t="shared" si="25"/>
        <v>119008.31</v>
      </c>
      <c r="F112" s="52">
        <f t="shared" si="0"/>
        <v>103.91685032032534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114522.63</v>
      </c>
      <c r="E117" s="242">
        <v>119008.31</v>
      </c>
      <c r="F117" s="52">
        <f t="shared" si="0"/>
        <v>103.91685032032534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447943.14</v>
      </c>
      <c r="E124" s="51">
        <f t="shared" si="27"/>
        <v>453930.64999999997</v>
      </c>
      <c r="F124" s="52">
        <f t="shared" si="0"/>
        <v>101.33666741720835</v>
      </c>
    </row>
    <row r="125" spans="1:6" ht="12.75" customHeight="1" x14ac:dyDescent="0.2">
      <c r="A125" s="53">
        <v>661</v>
      </c>
      <c r="B125" s="86" t="s">
        <v>296</v>
      </c>
      <c r="C125" s="50" t="s">
        <v>297</v>
      </c>
      <c r="D125" s="51">
        <f t="shared" ref="D125:E125" si="28">SUM(D126:D127)</f>
        <v>447943.14</v>
      </c>
      <c r="E125" s="51">
        <f t="shared" si="28"/>
        <v>453930.64999999997</v>
      </c>
      <c r="F125" s="52">
        <f t="shared" si="0"/>
        <v>101.33666741720835</v>
      </c>
    </row>
    <row r="126" spans="1:6" ht="12.75" customHeight="1" x14ac:dyDescent="0.2">
      <c r="A126" s="53">
        <v>6614</v>
      </c>
      <c r="B126" s="86" t="s">
        <v>298</v>
      </c>
      <c r="C126" s="50" t="s">
        <v>299</v>
      </c>
      <c r="D126" s="242">
        <v>278522.8</v>
      </c>
      <c r="E126" s="242">
        <v>314738.15999999997</v>
      </c>
      <c r="F126" s="52">
        <f t="shared" si="0"/>
        <v>113.00265543790312</v>
      </c>
    </row>
    <row r="127" spans="1:6" ht="12.75" customHeight="1" x14ac:dyDescent="0.2">
      <c r="A127" s="53">
        <v>6615</v>
      </c>
      <c r="B127" s="86" t="s">
        <v>300</v>
      </c>
      <c r="C127" s="50" t="s">
        <v>301</v>
      </c>
      <c r="D127" s="242">
        <v>169420.34</v>
      </c>
      <c r="E127" s="242">
        <v>139192.49</v>
      </c>
      <c r="F127" s="52">
        <f t="shared" si="0"/>
        <v>82.15807499855093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3952167.43</v>
      </c>
      <c r="E133" s="51">
        <f t="shared" si="30"/>
        <v>4353641.5</v>
      </c>
      <c r="F133" s="52">
        <f t="shared" ref="F133:F223" si="31">IF(D133&lt;&gt;0,IF(E133/D133&gt;=100,"&gt;&gt;100",E133/D133*100),"-")</f>
        <v>110.1583264654352</v>
      </c>
    </row>
    <row r="134" spans="1:6" ht="24" x14ac:dyDescent="0.2">
      <c r="A134" s="53">
        <v>671</v>
      </c>
      <c r="B134" s="232" t="s">
        <v>314</v>
      </c>
      <c r="C134" s="50" t="s">
        <v>315</v>
      </c>
      <c r="D134" s="51">
        <f t="shared" ref="D134:E134" si="32">SUM(D135:D137)</f>
        <v>287497</v>
      </c>
      <c r="E134" s="51">
        <f t="shared" si="32"/>
        <v>258869.9</v>
      </c>
      <c r="F134" s="52">
        <f t="shared" si="31"/>
        <v>90.042643923240945</v>
      </c>
    </row>
    <row r="135" spans="1:6" ht="12.75" customHeight="1" x14ac:dyDescent="0.2">
      <c r="A135" s="53">
        <v>6711</v>
      </c>
      <c r="B135" s="85" t="s">
        <v>316</v>
      </c>
      <c r="C135" s="50" t="s">
        <v>317</v>
      </c>
      <c r="D135" s="242">
        <v>106783.7</v>
      </c>
      <c r="E135" s="242">
        <v>189677.83</v>
      </c>
      <c r="F135" s="52">
        <f t="shared" si="31"/>
        <v>177.62807432220461</v>
      </c>
    </row>
    <row r="136" spans="1:6" ht="24" x14ac:dyDescent="0.2">
      <c r="A136" s="53">
        <v>6712</v>
      </c>
      <c r="B136" s="232" t="s">
        <v>318</v>
      </c>
      <c r="C136" s="50" t="s">
        <v>319</v>
      </c>
      <c r="D136" s="242">
        <v>23862.03</v>
      </c>
      <c r="E136" s="242">
        <v>69192.070000000007</v>
      </c>
      <c r="F136" s="52">
        <f t="shared" si="31"/>
        <v>289.96724084245977</v>
      </c>
    </row>
    <row r="137" spans="1:6" ht="24" x14ac:dyDescent="0.2">
      <c r="A137" s="53" t="s">
        <v>320</v>
      </c>
      <c r="B137" s="85" t="s">
        <v>321</v>
      </c>
      <c r="C137" s="50" t="s">
        <v>320</v>
      </c>
      <c r="D137" s="242">
        <v>156851.26999999999</v>
      </c>
      <c r="E137" s="242"/>
      <c r="F137" s="52">
        <f t="shared" si="31"/>
        <v>0</v>
      </c>
    </row>
    <row r="138" spans="1:6" ht="12.75" customHeight="1" x14ac:dyDescent="0.2">
      <c r="A138" s="53" t="s">
        <v>322</v>
      </c>
      <c r="B138" s="85" t="s">
        <v>323</v>
      </c>
      <c r="C138" s="50" t="s">
        <v>322</v>
      </c>
      <c r="D138" s="242">
        <v>3664670.43</v>
      </c>
      <c r="E138" s="242">
        <v>4094771.6</v>
      </c>
      <c r="F138" s="52">
        <f t="shared" si="31"/>
        <v>111.7364215477352</v>
      </c>
    </row>
    <row r="139" spans="1:6" ht="12.75" customHeight="1" x14ac:dyDescent="0.2">
      <c r="A139" s="53">
        <v>68</v>
      </c>
      <c r="B139" s="85" t="s">
        <v>324</v>
      </c>
      <c r="C139" s="50" t="s">
        <v>325</v>
      </c>
      <c r="D139" s="51">
        <f t="shared" ref="D139:E139" si="33">D140+D150</f>
        <v>53523.32</v>
      </c>
      <c r="E139" s="51">
        <f t="shared" si="33"/>
        <v>49845.04</v>
      </c>
      <c r="F139" s="52">
        <f t="shared" si="31"/>
        <v>93.127705829907413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53523.32</v>
      </c>
      <c r="E150" s="242">
        <v>49845.04</v>
      </c>
      <c r="F150" s="52">
        <f t="shared" si="31"/>
        <v>93.127705829907413</v>
      </c>
    </row>
    <row r="151" spans="1:6" ht="12.75" customHeight="1" x14ac:dyDescent="0.2">
      <c r="A151" s="53">
        <v>3</v>
      </c>
      <c r="B151" s="85" t="s">
        <v>348</v>
      </c>
      <c r="C151" s="50" t="s">
        <v>56</v>
      </c>
      <c r="D151" s="51">
        <f t="shared" ref="D151:E151" si="35">D152+D163+D196+D215+D224+D252+D263</f>
        <v>4855917.120000001</v>
      </c>
      <c r="E151" s="51">
        <f t="shared" si="35"/>
        <v>5146172.8999999994</v>
      </c>
      <c r="F151" s="52">
        <f t="shared" si="31"/>
        <v>105.97736272731109</v>
      </c>
    </row>
    <row r="152" spans="1:6" ht="12.75" customHeight="1" x14ac:dyDescent="0.2">
      <c r="A152" s="53">
        <v>31</v>
      </c>
      <c r="B152" s="85" t="s">
        <v>349</v>
      </c>
      <c r="C152" s="50" t="s">
        <v>35</v>
      </c>
      <c r="D152" s="51">
        <f t="shared" ref="D152:E152" si="36">D153+D158+D159</f>
        <v>2917987.05</v>
      </c>
      <c r="E152" s="51">
        <f t="shared" si="36"/>
        <v>3193039.3600000003</v>
      </c>
      <c r="F152" s="52">
        <f t="shared" si="31"/>
        <v>109.42609769292844</v>
      </c>
    </row>
    <row r="153" spans="1:6" ht="12.75" customHeight="1" x14ac:dyDescent="0.2">
      <c r="A153" s="53">
        <v>311</v>
      </c>
      <c r="B153" s="85" t="s">
        <v>350</v>
      </c>
      <c r="C153" s="50" t="s">
        <v>351</v>
      </c>
      <c r="D153" s="51">
        <f t="shared" ref="D153:E153" si="37">SUM(D154:D157)</f>
        <v>2479626.09</v>
      </c>
      <c r="E153" s="51">
        <f t="shared" si="37"/>
        <v>2688641.97</v>
      </c>
      <c r="F153" s="52">
        <f t="shared" si="31"/>
        <v>108.42933056894881</v>
      </c>
    </row>
    <row r="154" spans="1:6" ht="12.75" customHeight="1" x14ac:dyDescent="0.2">
      <c r="A154" s="53">
        <v>3111</v>
      </c>
      <c r="B154" s="85" t="s">
        <v>352</v>
      </c>
      <c r="C154" s="50" t="s">
        <v>353</v>
      </c>
      <c r="D154" s="242">
        <v>2400695.27</v>
      </c>
      <c r="E154" s="242">
        <v>2552412.04</v>
      </c>
      <c r="F154" s="52">
        <f t="shared" si="31"/>
        <v>106.31970129220107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78930.820000000007</v>
      </c>
      <c r="E156" s="242">
        <v>136229.93</v>
      </c>
      <c r="F156" s="52">
        <f t="shared" si="31"/>
        <v>172.59408935571679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72049.06</v>
      </c>
      <c r="E158" s="242">
        <v>94654.79</v>
      </c>
      <c r="F158" s="52">
        <f t="shared" si="31"/>
        <v>131.37546832672072</v>
      </c>
    </row>
    <row r="159" spans="1:6" ht="12.75" customHeight="1" x14ac:dyDescent="0.2">
      <c r="A159" s="53">
        <v>313</v>
      </c>
      <c r="B159" s="85" t="s">
        <v>362</v>
      </c>
      <c r="C159" s="50" t="s">
        <v>363</v>
      </c>
      <c r="D159" s="51">
        <f t="shared" ref="D159:E159" si="38">SUM(D160:D162)</f>
        <v>366311.9</v>
      </c>
      <c r="E159" s="51">
        <f t="shared" si="38"/>
        <v>409742.6</v>
      </c>
      <c r="F159" s="52">
        <f t="shared" si="31"/>
        <v>111.85620778358552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366311.9</v>
      </c>
      <c r="E161" s="242">
        <v>409742.6</v>
      </c>
      <c r="F161" s="52">
        <f t="shared" si="31"/>
        <v>111.85620778358552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1929695.6</v>
      </c>
      <c r="E163" s="51">
        <f t="shared" si="39"/>
        <v>1942545.47</v>
      </c>
      <c r="F163" s="52">
        <f t="shared" si="31"/>
        <v>100.66590139916367</v>
      </c>
    </row>
    <row r="164" spans="1:6" ht="12.75" customHeight="1" x14ac:dyDescent="0.2">
      <c r="A164" s="53">
        <v>321</v>
      </c>
      <c r="B164" s="85" t="s">
        <v>371</v>
      </c>
      <c r="C164" s="50" t="s">
        <v>372</v>
      </c>
      <c r="D164" s="51">
        <f t="shared" ref="D164:E164" si="40">SUM(D165:D168)</f>
        <v>107452.48</v>
      </c>
      <c r="E164" s="51">
        <f t="shared" si="40"/>
        <v>139822.15</v>
      </c>
      <c r="F164" s="52">
        <f t="shared" si="31"/>
        <v>130.12463742111862</v>
      </c>
    </row>
    <row r="165" spans="1:6" ht="12.75" customHeight="1" x14ac:dyDescent="0.2">
      <c r="A165" s="53">
        <v>3211</v>
      </c>
      <c r="B165" s="85" t="s">
        <v>373</v>
      </c>
      <c r="C165" s="50" t="s">
        <v>374</v>
      </c>
      <c r="D165" s="242">
        <v>1932.71</v>
      </c>
      <c r="E165" s="242">
        <v>4250.3999999999996</v>
      </c>
      <c r="F165" s="52">
        <f t="shared" si="31"/>
        <v>219.91918083933956</v>
      </c>
    </row>
    <row r="166" spans="1:6" ht="12.75" customHeight="1" x14ac:dyDescent="0.2">
      <c r="A166" s="53">
        <v>3212</v>
      </c>
      <c r="B166" s="85" t="s">
        <v>375</v>
      </c>
      <c r="C166" s="50" t="s">
        <v>376</v>
      </c>
      <c r="D166" s="242">
        <v>102394.4</v>
      </c>
      <c r="E166" s="242">
        <v>132064.12</v>
      </c>
      <c r="F166" s="52">
        <f t="shared" si="31"/>
        <v>128.97592055815551</v>
      </c>
    </row>
    <row r="167" spans="1:6" ht="12.75" customHeight="1" x14ac:dyDescent="0.2">
      <c r="A167" s="53">
        <v>3213</v>
      </c>
      <c r="B167" s="85" t="s">
        <v>377</v>
      </c>
      <c r="C167" s="50" t="s">
        <v>378</v>
      </c>
      <c r="D167" s="242">
        <v>3125.37</v>
      </c>
      <c r="E167" s="242">
        <v>3507.63</v>
      </c>
      <c r="F167" s="52">
        <f t="shared" si="31"/>
        <v>112.2308718647712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1297810.58</v>
      </c>
      <c r="E169" s="51">
        <f t="shared" si="41"/>
        <v>1273713.1499999999</v>
      </c>
      <c r="F169" s="52">
        <f t="shared" si="31"/>
        <v>98.143224414151405</v>
      </c>
    </row>
    <row r="170" spans="1:6" ht="12.75" customHeight="1" x14ac:dyDescent="0.2">
      <c r="A170" s="53">
        <v>3221</v>
      </c>
      <c r="B170" s="85" t="s">
        <v>383</v>
      </c>
      <c r="C170" s="50" t="s">
        <v>384</v>
      </c>
      <c r="D170" s="242">
        <v>22802.16</v>
      </c>
      <c r="E170" s="242">
        <v>24216.95</v>
      </c>
      <c r="F170" s="52">
        <f t="shared" si="31"/>
        <v>106.20463149105173</v>
      </c>
    </row>
    <row r="171" spans="1:6" ht="12.75" customHeight="1" x14ac:dyDescent="0.2">
      <c r="A171" s="53">
        <v>3222</v>
      </c>
      <c r="B171" s="85" t="s">
        <v>385</v>
      </c>
      <c r="C171" s="50" t="s">
        <v>386</v>
      </c>
      <c r="D171" s="242">
        <v>963034.45</v>
      </c>
      <c r="E171" s="242">
        <v>949273.42</v>
      </c>
      <c r="F171" s="52">
        <f t="shared" si="31"/>
        <v>98.571076039906984</v>
      </c>
    </row>
    <row r="172" spans="1:6" ht="12.75" customHeight="1" x14ac:dyDescent="0.2">
      <c r="A172" s="53">
        <v>3223</v>
      </c>
      <c r="B172" s="85" t="s">
        <v>387</v>
      </c>
      <c r="C172" s="50" t="s">
        <v>388</v>
      </c>
      <c r="D172" s="242">
        <v>292193.40000000002</v>
      </c>
      <c r="E172" s="242">
        <v>281542.46999999997</v>
      </c>
      <c r="F172" s="52">
        <f t="shared" si="31"/>
        <v>96.354835530165957</v>
      </c>
    </row>
    <row r="173" spans="1:6" ht="12.75" customHeight="1" x14ac:dyDescent="0.2">
      <c r="A173" s="53">
        <v>3224</v>
      </c>
      <c r="B173" s="85" t="s">
        <v>389</v>
      </c>
      <c r="C173" s="50" t="s">
        <v>390</v>
      </c>
      <c r="D173" s="242">
        <v>9663.83</v>
      </c>
      <c r="E173" s="242">
        <v>9340.7800000000007</v>
      </c>
      <c r="F173" s="52">
        <f t="shared" si="31"/>
        <v>96.657122486633156</v>
      </c>
    </row>
    <row r="174" spans="1:6" ht="12.75" customHeight="1" x14ac:dyDescent="0.2">
      <c r="A174" s="53">
        <v>3225</v>
      </c>
      <c r="B174" s="85" t="s">
        <v>391</v>
      </c>
      <c r="C174" s="50" t="s">
        <v>392</v>
      </c>
      <c r="D174" s="242">
        <v>7345.02</v>
      </c>
      <c r="E174" s="242">
        <v>8878.7800000000007</v>
      </c>
      <c r="F174" s="52">
        <f t="shared" si="31"/>
        <v>120.88163136383562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2771.72</v>
      </c>
      <c r="E176" s="242">
        <v>460.75</v>
      </c>
      <c r="F176" s="52">
        <f t="shared" si="31"/>
        <v>16.623251987935291</v>
      </c>
    </row>
    <row r="177" spans="1:6" ht="12.75" customHeight="1" x14ac:dyDescent="0.2">
      <c r="A177" s="53">
        <v>323</v>
      </c>
      <c r="B177" s="85" t="s">
        <v>397</v>
      </c>
      <c r="C177" s="50" t="s">
        <v>398</v>
      </c>
      <c r="D177" s="51">
        <f t="shared" ref="D177:E177" si="42">SUM(D178:D186)</f>
        <v>484235.56</v>
      </c>
      <c r="E177" s="51">
        <f t="shared" si="42"/>
        <v>490462.31</v>
      </c>
      <c r="F177" s="52">
        <f t="shared" si="31"/>
        <v>101.28589275847482</v>
      </c>
    </row>
    <row r="178" spans="1:6" ht="12.75" customHeight="1" x14ac:dyDescent="0.2">
      <c r="A178" s="53">
        <v>3231</v>
      </c>
      <c r="B178" s="85" t="s">
        <v>399</v>
      </c>
      <c r="C178" s="50" t="s">
        <v>400</v>
      </c>
      <c r="D178" s="242">
        <v>36433.75</v>
      </c>
      <c r="E178" s="242">
        <v>33379.589999999997</v>
      </c>
      <c r="F178" s="52">
        <f t="shared" si="31"/>
        <v>91.61722304182247</v>
      </c>
    </row>
    <row r="179" spans="1:6" ht="12.75" customHeight="1" x14ac:dyDescent="0.2">
      <c r="A179" s="53">
        <v>3232</v>
      </c>
      <c r="B179" s="85" t="s">
        <v>401</v>
      </c>
      <c r="C179" s="50" t="s">
        <v>402</v>
      </c>
      <c r="D179" s="242">
        <v>90922.38</v>
      </c>
      <c r="E179" s="242">
        <v>97936.83</v>
      </c>
      <c r="F179" s="52">
        <f t="shared" si="31"/>
        <v>107.71476725532261</v>
      </c>
    </row>
    <row r="180" spans="1:6" ht="12.75" customHeight="1" x14ac:dyDescent="0.2">
      <c r="A180" s="53">
        <v>3233</v>
      </c>
      <c r="B180" s="85" t="s">
        <v>403</v>
      </c>
      <c r="C180" s="50" t="s">
        <v>404</v>
      </c>
      <c r="D180" s="242">
        <v>4524.76</v>
      </c>
      <c r="E180" s="242">
        <v>5130.49</v>
      </c>
      <c r="F180" s="52">
        <f t="shared" si="31"/>
        <v>113.38700837171474</v>
      </c>
    </row>
    <row r="181" spans="1:6" ht="12.75" customHeight="1" x14ac:dyDescent="0.2">
      <c r="A181" s="53">
        <v>3234</v>
      </c>
      <c r="B181" s="85" t="s">
        <v>405</v>
      </c>
      <c r="C181" s="50" t="s">
        <v>406</v>
      </c>
      <c r="D181" s="242">
        <v>40225.410000000003</v>
      </c>
      <c r="E181" s="242">
        <v>32135.22</v>
      </c>
      <c r="F181" s="52">
        <f t="shared" si="31"/>
        <v>79.887861926081044</v>
      </c>
    </row>
    <row r="182" spans="1:6" ht="12.75" customHeight="1" x14ac:dyDescent="0.2">
      <c r="A182" s="53">
        <v>3235</v>
      </c>
      <c r="B182" s="85" t="s">
        <v>407</v>
      </c>
      <c r="C182" s="50" t="s">
        <v>408</v>
      </c>
      <c r="D182" s="242">
        <v>3696.33</v>
      </c>
      <c r="E182" s="242">
        <v>3976.89</v>
      </c>
      <c r="F182" s="52">
        <f t="shared" si="31"/>
        <v>107.59023139167769</v>
      </c>
    </row>
    <row r="183" spans="1:6" ht="12.75" customHeight="1" x14ac:dyDescent="0.2">
      <c r="A183" s="53">
        <v>3236</v>
      </c>
      <c r="B183" s="85" t="s">
        <v>409</v>
      </c>
      <c r="C183" s="50" t="s">
        <v>410</v>
      </c>
      <c r="D183" s="242">
        <v>82765.009999999995</v>
      </c>
      <c r="E183" s="242">
        <v>82597.63</v>
      </c>
      <c r="F183" s="52">
        <f t="shared" si="31"/>
        <v>99.797764780068292</v>
      </c>
    </row>
    <row r="184" spans="1:6" ht="12.75" customHeight="1" x14ac:dyDescent="0.2">
      <c r="A184" s="53">
        <v>3237</v>
      </c>
      <c r="B184" s="85" t="s">
        <v>411</v>
      </c>
      <c r="C184" s="50" t="s">
        <v>412</v>
      </c>
      <c r="D184" s="242">
        <v>118459.12</v>
      </c>
      <c r="E184" s="242">
        <v>125700.87</v>
      </c>
      <c r="F184" s="52">
        <f t="shared" si="31"/>
        <v>106.11329039081161</v>
      </c>
    </row>
    <row r="185" spans="1:6" ht="12.75" customHeight="1" x14ac:dyDescent="0.2">
      <c r="A185" s="53">
        <v>3238</v>
      </c>
      <c r="B185" s="85" t="s">
        <v>413</v>
      </c>
      <c r="C185" s="50" t="s">
        <v>414</v>
      </c>
      <c r="D185" s="242">
        <v>35756.370000000003</v>
      </c>
      <c r="E185" s="242">
        <v>35953.17</v>
      </c>
      <c r="F185" s="52">
        <f t="shared" si="31"/>
        <v>100.55039144074188</v>
      </c>
    </row>
    <row r="186" spans="1:6" ht="12.75" customHeight="1" x14ac:dyDescent="0.2">
      <c r="A186" s="53">
        <v>3239</v>
      </c>
      <c r="B186" s="85" t="s">
        <v>415</v>
      </c>
      <c r="C186" s="50" t="s">
        <v>416</v>
      </c>
      <c r="D186" s="242">
        <v>71452.429999999993</v>
      </c>
      <c r="E186" s="242">
        <v>73651.62</v>
      </c>
      <c r="F186" s="52">
        <f t="shared" si="31"/>
        <v>103.0778379405711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40196.980000000003</v>
      </c>
      <c r="E188" s="51">
        <f t="shared" si="43"/>
        <v>38547.86</v>
      </c>
      <c r="F188" s="52">
        <f t="shared" si="31"/>
        <v>95.897403237755668</v>
      </c>
    </row>
    <row r="189" spans="1:6" ht="12.75" customHeight="1" x14ac:dyDescent="0.2">
      <c r="A189" s="53">
        <v>3291</v>
      </c>
      <c r="B189" s="232" t="s">
        <v>421</v>
      </c>
      <c r="C189" s="50" t="s">
        <v>422</v>
      </c>
      <c r="D189" s="242">
        <v>4508.78</v>
      </c>
      <c r="E189" s="242">
        <v>4435.79</v>
      </c>
      <c r="F189" s="52">
        <f t="shared" si="31"/>
        <v>98.381158539560602</v>
      </c>
    </row>
    <row r="190" spans="1:6" ht="12.75" customHeight="1" x14ac:dyDescent="0.2">
      <c r="A190" s="53">
        <v>3292</v>
      </c>
      <c r="B190" s="85" t="s">
        <v>423</v>
      </c>
      <c r="C190" s="50" t="s">
        <v>424</v>
      </c>
      <c r="D190" s="242">
        <v>16275.08</v>
      </c>
      <c r="E190" s="242">
        <v>12862.12</v>
      </c>
      <c r="F190" s="52">
        <f t="shared" si="31"/>
        <v>79.029534724253281</v>
      </c>
    </row>
    <row r="191" spans="1:6" ht="12.75" customHeight="1" x14ac:dyDescent="0.2">
      <c r="A191" s="53">
        <v>3293</v>
      </c>
      <c r="B191" s="85" t="s">
        <v>425</v>
      </c>
      <c r="C191" s="50" t="s">
        <v>426</v>
      </c>
      <c r="D191" s="242">
        <v>23.31</v>
      </c>
      <c r="E191" s="242">
        <v>1177.2</v>
      </c>
      <c r="F191" s="52">
        <f t="shared" si="31"/>
        <v>5050.193050193051</v>
      </c>
    </row>
    <row r="192" spans="1:6" ht="12.75" customHeight="1" x14ac:dyDescent="0.2">
      <c r="A192" s="53">
        <v>3294</v>
      </c>
      <c r="B192" s="85" t="s">
        <v>427</v>
      </c>
      <c r="C192" s="50" t="s">
        <v>428</v>
      </c>
      <c r="D192" s="242">
        <v>1162.92</v>
      </c>
      <c r="E192" s="242"/>
      <c r="F192" s="52">
        <f t="shared" si="31"/>
        <v>0</v>
      </c>
    </row>
    <row r="193" spans="1:6" ht="12.75" customHeight="1" x14ac:dyDescent="0.2">
      <c r="A193" s="53">
        <v>3295</v>
      </c>
      <c r="B193" s="85" t="s">
        <v>429</v>
      </c>
      <c r="C193" s="50" t="s">
        <v>430</v>
      </c>
      <c r="D193" s="242">
        <v>8908.7800000000007</v>
      </c>
      <c r="E193" s="242">
        <v>2883.14</v>
      </c>
      <c r="F193" s="52">
        <f t="shared" si="31"/>
        <v>32.362904909538678</v>
      </c>
    </row>
    <row r="194" spans="1:6" ht="12.75" customHeight="1" x14ac:dyDescent="0.2">
      <c r="A194" s="53" t="s">
        <v>431</v>
      </c>
      <c r="B194" s="85" t="s">
        <v>432</v>
      </c>
      <c r="C194" s="50" t="s">
        <v>431</v>
      </c>
      <c r="D194" s="242">
        <v>9138.93</v>
      </c>
      <c r="E194" s="242">
        <v>16923.61</v>
      </c>
      <c r="F194" s="52">
        <f t="shared" si="31"/>
        <v>185.18152562717955</v>
      </c>
    </row>
    <row r="195" spans="1:6" ht="12.75" customHeight="1" x14ac:dyDescent="0.2">
      <c r="A195" s="53">
        <v>3299</v>
      </c>
      <c r="B195" s="85" t="s">
        <v>433</v>
      </c>
      <c r="C195" s="50" t="s">
        <v>434</v>
      </c>
      <c r="D195" s="242">
        <v>179.18</v>
      </c>
      <c r="E195" s="242">
        <v>266</v>
      </c>
      <c r="F195" s="52">
        <f t="shared" si="31"/>
        <v>148.45406853443464</v>
      </c>
    </row>
    <row r="196" spans="1:6" ht="12.75" customHeight="1" x14ac:dyDescent="0.2">
      <c r="A196" s="53">
        <v>34</v>
      </c>
      <c r="B196" s="232" t="s">
        <v>435</v>
      </c>
      <c r="C196" s="50" t="s">
        <v>436</v>
      </c>
      <c r="D196" s="51">
        <f t="shared" ref="D196:E196" si="44">D197+D202+D210</f>
        <v>8195.6099999999988</v>
      </c>
      <c r="E196" s="51">
        <f t="shared" si="44"/>
        <v>8361.14</v>
      </c>
      <c r="F196" s="52">
        <f t="shared" si="31"/>
        <v>102.01973983632702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890.67</v>
      </c>
      <c r="E202" s="51">
        <f t="shared" si="46"/>
        <v>0</v>
      </c>
      <c r="F202" s="52">
        <f t="shared" si="31"/>
        <v>0</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890.67</v>
      </c>
      <c r="E205" s="242"/>
      <c r="F205" s="52">
        <f t="shared" si="31"/>
        <v>0</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7304.94</v>
      </c>
      <c r="E210" s="51">
        <f t="shared" si="47"/>
        <v>8361.14</v>
      </c>
      <c r="F210" s="52">
        <f t="shared" si="31"/>
        <v>114.45870876420614</v>
      </c>
    </row>
    <row r="211" spans="1:6" ht="12.75" customHeight="1" x14ac:dyDescent="0.2">
      <c r="A211" s="53">
        <v>3431</v>
      </c>
      <c r="B211" s="232" t="s">
        <v>465</v>
      </c>
      <c r="C211" s="50" t="s">
        <v>466</v>
      </c>
      <c r="D211" s="242">
        <v>6405.15</v>
      </c>
      <c r="E211" s="242">
        <v>7704.1</v>
      </c>
      <c r="F211" s="52">
        <f t="shared" si="31"/>
        <v>120.2797748686604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596.39</v>
      </c>
      <c r="E213" s="242">
        <v>657.04</v>
      </c>
      <c r="F213" s="52">
        <f t="shared" si="31"/>
        <v>110.16951994500243</v>
      </c>
    </row>
    <row r="214" spans="1:6" ht="12.75" customHeight="1" x14ac:dyDescent="0.2">
      <c r="A214" s="53">
        <v>3434</v>
      </c>
      <c r="B214" s="85" t="s">
        <v>471</v>
      </c>
      <c r="C214" s="50" t="s">
        <v>472</v>
      </c>
      <c r="D214" s="242">
        <v>303.39999999999998</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38.86</v>
      </c>
      <c r="E263" s="51">
        <f t="shared" si="68"/>
        <v>2226.9300000000003</v>
      </c>
      <c r="F263" s="52">
        <f t="shared" ref="F263:F267" si="69">IF(D263&lt;&gt;0,IF(E263/D263&gt;=100,"&gt;&gt;100",E263/D263*100),"-")</f>
        <v>5730.6484817292858</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38.86</v>
      </c>
      <c r="E273" s="51">
        <f t="shared" si="73"/>
        <v>2226.9300000000003</v>
      </c>
      <c r="F273" s="52">
        <f t="shared" ref="F273:F284" si="74">IF(D273&lt;&gt;0,IF(E273/D273&gt;=100,"&gt;&gt;100",E273/D273*100),"-")</f>
        <v>5730.6484817292858</v>
      </c>
    </row>
    <row r="274" spans="1:6" ht="12.75" customHeight="1" x14ac:dyDescent="0.2">
      <c r="A274" s="53">
        <v>3831</v>
      </c>
      <c r="B274" s="85" t="s">
        <v>587</v>
      </c>
      <c r="C274" s="50" t="s">
        <v>588</v>
      </c>
      <c r="D274" s="242">
        <v>0</v>
      </c>
      <c r="E274" s="242">
        <v>300</v>
      </c>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38.86</v>
      </c>
      <c r="E277" s="242">
        <v>1926.93</v>
      </c>
      <c r="F277" s="52">
        <f t="shared" si="74"/>
        <v>4958.6464230571282</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4855917.120000001</v>
      </c>
      <c r="E289" s="51">
        <f t="shared" si="79"/>
        <v>5146172.8999999994</v>
      </c>
      <c r="F289" s="52">
        <f t="shared" si="76"/>
        <v>105.97736272731109</v>
      </c>
    </row>
    <row r="290" spans="1:6" ht="12.75" customHeight="1" x14ac:dyDescent="0.2">
      <c r="A290" s="53" t="s">
        <v>608</v>
      </c>
      <c r="B290" s="85" t="s">
        <v>619</v>
      </c>
      <c r="C290" s="50" t="s">
        <v>620</v>
      </c>
      <c r="D290" s="51">
        <f>IF(D6&gt;=D289,D6-D289,0)</f>
        <v>0</v>
      </c>
      <c r="E290" s="51">
        <f>IF(E6&gt;=E289,E6-E289,0)</f>
        <v>1697.1000000005588</v>
      </c>
      <c r="F290" s="52" t="str">
        <f t="shared" si="76"/>
        <v>-</v>
      </c>
    </row>
    <row r="291" spans="1:6" ht="12.75" customHeight="1" x14ac:dyDescent="0.2">
      <c r="A291" s="53" t="s">
        <v>608</v>
      </c>
      <c r="B291" s="85" t="s">
        <v>621</v>
      </c>
      <c r="C291" s="50" t="s">
        <v>622</v>
      </c>
      <c r="D291" s="51">
        <f>IF(D289&gt;=D6,D289-D6,0)</f>
        <v>119026.81000000052</v>
      </c>
      <c r="E291" s="51">
        <f>IF(E289&gt;=E6,E289-E6,0)</f>
        <v>0</v>
      </c>
      <c r="F291" s="52">
        <f t="shared" si="76"/>
        <v>0</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739064.28</v>
      </c>
      <c r="E293" s="242">
        <v>1120030.21</v>
      </c>
      <c r="F293" s="52">
        <f t="shared" si="76"/>
        <v>151.54706299701022</v>
      </c>
    </row>
    <row r="294" spans="1:6" ht="12.75" customHeight="1" x14ac:dyDescent="0.2">
      <c r="A294" s="53">
        <v>96</v>
      </c>
      <c r="B294" s="85" t="s">
        <v>627</v>
      </c>
      <c r="C294" s="50" t="s">
        <v>628</v>
      </c>
      <c r="D294" s="242">
        <v>1067151.1399999999</v>
      </c>
      <c r="E294" s="242">
        <v>1163261.97</v>
      </c>
      <c r="F294" s="52">
        <f t="shared" si="76"/>
        <v>109.00629970746225</v>
      </c>
    </row>
    <row r="295" spans="1:6" ht="24" x14ac:dyDescent="0.2">
      <c r="A295" s="53">
        <v>9661</v>
      </c>
      <c r="B295" s="85" t="s">
        <v>629</v>
      </c>
      <c r="C295" s="50" t="s">
        <v>630</v>
      </c>
      <c r="D295" s="242">
        <v>31292.31</v>
      </c>
      <c r="E295" s="242">
        <v>44936.43</v>
      </c>
      <c r="F295" s="52">
        <f t="shared" si="76"/>
        <v>143.60215017683257</v>
      </c>
    </row>
    <row r="296" spans="1:6" ht="12.75" customHeight="1" x14ac:dyDescent="0.2">
      <c r="A296" s="55" t="s">
        <v>631</v>
      </c>
      <c r="B296" s="233" t="s">
        <v>632</v>
      </c>
      <c r="C296" s="56" t="s">
        <v>631</v>
      </c>
      <c r="D296" s="243">
        <v>1009284.1</v>
      </c>
      <c r="E296" s="243">
        <v>1099312.6299999999</v>
      </c>
      <c r="F296" s="57">
        <f t="shared" si="76"/>
        <v>108.92003847083294</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21198.92</v>
      </c>
      <c r="E298" s="51">
        <f t="shared" si="80"/>
        <v>23434.15</v>
      </c>
      <c r="F298" s="52">
        <f t="shared" ref="F298:F418" si="81">IF(D298&lt;&gt;0,IF(E298/D298&gt;=100,"&gt;&gt;100",E298/D298*100),"-")</f>
        <v>110.54407488683387</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21198.92</v>
      </c>
      <c r="E311" s="51">
        <f t="shared" si="85"/>
        <v>23434.15</v>
      </c>
      <c r="F311" s="52">
        <f t="shared" si="81"/>
        <v>110.54407488683387</v>
      </c>
    </row>
    <row r="312" spans="1:6" ht="12.75" customHeight="1" x14ac:dyDescent="0.2">
      <c r="A312" s="53">
        <v>721</v>
      </c>
      <c r="B312" s="85" t="s">
        <v>662</v>
      </c>
      <c r="C312" s="50" t="s">
        <v>663</v>
      </c>
      <c r="D312" s="51">
        <f t="shared" ref="D312:E312" si="86">SUM(D313:D316)</f>
        <v>21198.92</v>
      </c>
      <c r="E312" s="51">
        <f t="shared" si="86"/>
        <v>23434.15</v>
      </c>
      <c r="F312" s="52">
        <f t="shared" si="81"/>
        <v>110.54407488683387</v>
      </c>
    </row>
    <row r="313" spans="1:6" ht="12.75" customHeight="1" x14ac:dyDescent="0.2">
      <c r="A313" s="53">
        <v>7211</v>
      </c>
      <c r="B313" s="85" t="s">
        <v>664</v>
      </c>
      <c r="C313" s="50" t="s">
        <v>665</v>
      </c>
      <c r="D313" s="242">
        <v>21198.92</v>
      </c>
      <c r="E313" s="242">
        <v>23434.15</v>
      </c>
      <c r="F313" s="52">
        <f t="shared" si="81"/>
        <v>110.54407488683387</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29372.609999999997</v>
      </c>
      <c r="E350" s="51">
        <f t="shared" si="95"/>
        <v>267386.66000000003</v>
      </c>
      <c r="F350" s="52">
        <f t="shared" si="81"/>
        <v>910.32652529005793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23532.809999999998</v>
      </c>
      <c r="E363" s="51">
        <f t="shared" si="99"/>
        <v>155575.64000000001</v>
      </c>
      <c r="F363" s="52">
        <f t="shared" si="81"/>
        <v>661.10099048944869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23532.809999999998</v>
      </c>
      <c r="E369" s="51">
        <f t="shared" si="101"/>
        <v>100203.46</v>
      </c>
      <c r="F369" s="52">
        <f t="shared" si="81"/>
        <v>425.80320837163106</v>
      </c>
    </row>
    <row r="370" spans="1:6" ht="12.75" customHeight="1" x14ac:dyDescent="0.2">
      <c r="A370" s="53">
        <v>4221</v>
      </c>
      <c r="B370" s="85" t="s">
        <v>674</v>
      </c>
      <c r="C370" s="50" t="s">
        <v>766</v>
      </c>
      <c r="D370" s="242">
        <v>14295.83</v>
      </c>
      <c r="E370" s="242">
        <v>35289.480000000003</v>
      </c>
      <c r="F370" s="52">
        <f t="shared" si="81"/>
        <v>246.85156440724327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1290.07</v>
      </c>
      <c r="E372" s="242"/>
      <c r="F372" s="52">
        <f t="shared" si="81"/>
        <v>0</v>
      </c>
    </row>
    <row r="373" spans="1:6" ht="12.75" customHeight="1" x14ac:dyDescent="0.2">
      <c r="A373" s="53">
        <v>4224</v>
      </c>
      <c r="B373" s="85" t="s">
        <v>680</v>
      </c>
      <c r="C373" s="50" t="s">
        <v>770</v>
      </c>
      <c r="D373" s="242">
        <v>7946.91</v>
      </c>
      <c r="E373" s="242">
        <v>62941.279999999999</v>
      </c>
      <c r="F373" s="52">
        <f t="shared" si="81"/>
        <v>792.02205637159602</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1972.7</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50472.24</v>
      </c>
      <c r="F378" s="52" t="str">
        <f t="shared" si="81"/>
        <v>-</v>
      </c>
    </row>
    <row r="379" spans="1:6" ht="12.75" customHeight="1" x14ac:dyDescent="0.2">
      <c r="A379" s="53">
        <v>4231</v>
      </c>
      <c r="B379" s="85" t="s">
        <v>692</v>
      </c>
      <c r="C379" s="50" t="s">
        <v>777</v>
      </c>
      <c r="D379" s="242">
        <v>0</v>
      </c>
      <c r="E379" s="242">
        <v>50472.24</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4899.9399999999996</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4899.9399999999996</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5839.8</v>
      </c>
      <c r="E402" s="51">
        <f t="shared" si="109"/>
        <v>111811.02</v>
      </c>
      <c r="F402" s="52">
        <f t="shared" si="81"/>
        <v>1914.6378300626732</v>
      </c>
    </row>
    <row r="403" spans="1:6" ht="12.75" customHeight="1" x14ac:dyDescent="0.2">
      <c r="A403" s="53">
        <v>451</v>
      </c>
      <c r="B403" s="85" t="s">
        <v>811</v>
      </c>
      <c r="C403" s="50" t="s">
        <v>812</v>
      </c>
      <c r="D403" s="242">
        <v>5839.8</v>
      </c>
      <c r="E403" s="242">
        <v>111811.02</v>
      </c>
      <c r="F403" s="52">
        <f t="shared" si="81"/>
        <v>1914.6378300626732</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8173.6899999999987</v>
      </c>
      <c r="E408" s="51">
        <f t="shared" si="111"/>
        <v>243952.51000000004</v>
      </c>
      <c r="F408" s="52">
        <f t="shared" si="81"/>
        <v>2984.6068299629674</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931612.64</v>
      </c>
      <c r="E410" s="242">
        <v>903035.76</v>
      </c>
      <c r="F410" s="52">
        <f t="shared" si="81"/>
        <v>96.932536252406365</v>
      </c>
    </row>
    <row r="411" spans="1:6" ht="12.75" customHeight="1" x14ac:dyDescent="0.2">
      <c r="A411" s="53">
        <v>97</v>
      </c>
      <c r="B411" s="85" t="s">
        <v>827</v>
      </c>
      <c r="C411" s="50" t="s">
        <v>828</v>
      </c>
      <c r="D411" s="242">
        <v>546.13</v>
      </c>
      <c r="E411" s="242">
        <v>114.89</v>
      </c>
      <c r="F411" s="52">
        <f t="shared" si="81"/>
        <v>21.03711570505191</v>
      </c>
    </row>
    <row r="412" spans="1:6" ht="12.75" customHeight="1" x14ac:dyDescent="0.2">
      <c r="A412" s="53" t="s">
        <v>608</v>
      </c>
      <c r="B412" s="85" t="s">
        <v>829</v>
      </c>
      <c r="C412" s="50" t="s">
        <v>830</v>
      </c>
      <c r="D412" s="51">
        <f>D6+D298</f>
        <v>4758089.2300000004</v>
      </c>
      <c r="E412" s="51">
        <f>E6+E298</f>
        <v>5171304.1500000004</v>
      </c>
      <c r="F412" s="52">
        <f t="shared" si="81"/>
        <v>108.68447185468189</v>
      </c>
    </row>
    <row r="413" spans="1:6" ht="12.75" customHeight="1" x14ac:dyDescent="0.2">
      <c r="A413" s="53" t="s">
        <v>608</v>
      </c>
      <c r="B413" s="85" t="s">
        <v>831</v>
      </c>
      <c r="C413" s="50" t="s">
        <v>832</v>
      </c>
      <c r="D413" s="51">
        <f t="shared" ref="D413:E413" si="112">D289+D350</f>
        <v>4885289.7300000014</v>
      </c>
      <c r="E413" s="51">
        <f t="shared" si="112"/>
        <v>5413559.5599999996</v>
      </c>
      <c r="F413" s="52">
        <f t="shared" si="81"/>
        <v>110.81348004307614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127200.50000000093</v>
      </c>
      <c r="E415" s="51">
        <f t="shared" si="114"/>
        <v>242255.40999999922</v>
      </c>
      <c r="F415" s="52">
        <f t="shared" si="81"/>
        <v>190.45161772162643</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1670676.92</v>
      </c>
      <c r="E417" s="51">
        <f t="shared" si="116"/>
        <v>2023065.97</v>
      </c>
      <c r="F417" s="52">
        <f t="shared" si="81"/>
        <v>121.09259101993221</v>
      </c>
    </row>
    <row r="418" spans="1:6" ht="12.75" customHeight="1" x14ac:dyDescent="0.2">
      <c r="A418" s="55" t="s">
        <v>842</v>
      </c>
      <c r="B418" s="233" t="s">
        <v>843</v>
      </c>
      <c r="C418" s="56" t="s">
        <v>844</v>
      </c>
      <c r="D418" s="62">
        <f t="shared" ref="D418:E418" si="117">D294+D411</f>
        <v>1067697.2699999998</v>
      </c>
      <c r="E418" s="62">
        <f t="shared" si="117"/>
        <v>1163376.8599999999</v>
      </c>
      <c r="F418" s="57">
        <f t="shared" si="81"/>
        <v>108.96130323532624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3294.2</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3294.2</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3294.2</v>
      </c>
      <c r="E495" s="51">
        <f t="shared" si="140"/>
        <v>0</v>
      </c>
      <c r="F495" s="52">
        <f t="shared" si="119"/>
        <v>0</v>
      </c>
    </row>
    <row r="496" spans="1:6" ht="12.75" customHeight="1" x14ac:dyDescent="0.2">
      <c r="A496" s="53">
        <v>8443</v>
      </c>
      <c r="B496" s="85" t="s">
        <v>998</v>
      </c>
      <c r="C496" s="50" t="s">
        <v>999</v>
      </c>
      <c r="D496" s="242">
        <v>3294.2</v>
      </c>
      <c r="E496" s="242"/>
      <c r="F496" s="52">
        <f t="shared" si="119"/>
        <v>0</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156851.26999999999</v>
      </c>
      <c r="E528" s="51">
        <f t="shared" si="148"/>
        <v>0</v>
      </c>
      <c r="F528" s="52">
        <f t="shared" si="119"/>
        <v>0</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156851.26999999999</v>
      </c>
      <c r="E593" s="51">
        <f t="shared" si="167"/>
        <v>0</v>
      </c>
      <c r="F593" s="52">
        <f t="shared" si="119"/>
        <v>0</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156851.26999999999</v>
      </c>
      <c r="E605" s="51">
        <f t="shared" si="171"/>
        <v>0</v>
      </c>
      <c r="F605" s="52">
        <f t="shared" si="119"/>
        <v>0</v>
      </c>
    </row>
    <row r="606" spans="1:6" ht="24" x14ac:dyDescent="0.2">
      <c r="A606" s="53">
        <v>5443</v>
      </c>
      <c r="B606" s="85" t="s">
        <v>1209</v>
      </c>
      <c r="C606" s="50" t="s">
        <v>1210</v>
      </c>
      <c r="D606" s="242">
        <v>156851.26999999999</v>
      </c>
      <c r="E606" s="242"/>
      <c r="F606" s="52">
        <f t="shared" si="119"/>
        <v>0</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153557.06999999998</v>
      </c>
      <c r="E636" s="51">
        <f t="shared" si="179"/>
        <v>0</v>
      </c>
      <c r="F636" s="52">
        <f t="shared" si="119"/>
        <v>0</v>
      </c>
    </row>
    <row r="637" spans="1:6" ht="12.75" customHeight="1" x14ac:dyDescent="0.2">
      <c r="A637" s="53">
        <v>92213</v>
      </c>
      <c r="B637" s="85" t="s">
        <v>1271</v>
      </c>
      <c r="C637" s="50" t="s">
        <v>1272</v>
      </c>
      <c r="D637" s="242">
        <v>153557.07</v>
      </c>
      <c r="E637" s="242"/>
      <c r="F637" s="52">
        <f t="shared" si="119"/>
        <v>0</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4761383.4300000006</v>
      </c>
      <c r="E639" s="51">
        <f t="shared" si="180"/>
        <v>5171304.1500000004</v>
      </c>
      <c r="F639" s="52">
        <f t="shared" si="119"/>
        <v>108.60927766113555</v>
      </c>
    </row>
    <row r="640" spans="1:6" ht="12.75" customHeight="1" x14ac:dyDescent="0.2">
      <c r="A640" s="53" t="s">
        <v>608</v>
      </c>
      <c r="B640" s="85" t="s">
        <v>1277</v>
      </c>
      <c r="C640" s="50" t="s">
        <v>1278</v>
      </c>
      <c r="D640" s="51">
        <f t="shared" ref="D640:E640" si="181">D413+D528</f>
        <v>5042141.0000000009</v>
      </c>
      <c r="E640" s="51">
        <f t="shared" si="181"/>
        <v>5413559.5599999996</v>
      </c>
      <c r="F640" s="52">
        <f t="shared" si="119"/>
        <v>107.36628666274899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280757.5700000003</v>
      </c>
      <c r="E642" s="51">
        <f t="shared" si="183"/>
        <v>242255.40999999922</v>
      </c>
      <c r="F642" s="52">
        <f t="shared" si="119"/>
        <v>86.286332368526686</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1517119.8499999999</v>
      </c>
      <c r="E644" s="51">
        <f t="shared" si="185"/>
        <v>2023065.97</v>
      </c>
      <c r="F644" s="52">
        <f t="shared" si="119"/>
        <v>133.34912004480069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1797877.4200000002</v>
      </c>
      <c r="E646" s="51">
        <f t="shared" si="187"/>
        <v>2265321.379999999</v>
      </c>
      <c r="F646" s="52">
        <f t="shared" si="119"/>
        <v>125.99976810432376</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0</v>
      </c>
      <c r="E649" s="242">
        <v>59767.93</v>
      </c>
      <c r="F649" s="52" t="str">
        <f t="shared" ref="F649:F724" si="188">IF(D649&lt;&gt;0,IF(E649/D649&gt;=100,"&gt;&gt;100",E649/D649*100),"-")</f>
        <v>-</v>
      </c>
    </row>
    <row r="650" spans="1:6" ht="12.75" customHeight="1" x14ac:dyDescent="0.2">
      <c r="A650" s="53" t="s">
        <v>1296</v>
      </c>
      <c r="B650" s="85" t="s">
        <v>1297</v>
      </c>
      <c r="C650" s="50" t="s">
        <v>1296</v>
      </c>
      <c r="D650" s="242">
        <v>4961706.1399999997</v>
      </c>
      <c r="E650" s="242">
        <v>5999323.8499999996</v>
      </c>
      <c r="F650" s="52">
        <f t="shared" si="188"/>
        <v>120.91251841045145</v>
      </c>
    </row>
    <row r="651" spans="1:6" ht="12.75" customHeight="1" x14ac:dyDescent="0.2">
      <c r="A651" s="53" t="s">
        <v>1298</v>
      </c>
      <c r="B651" s="85" t="s">
        <v>1299</v>
      </c>
      <c r="C651" s="50" t="s">
        <v>1298</v>
      </c>
      <c r="D651" s="242">
        <v>4951122.46</v>
      </c>
      <c r="E651" s="242">
        <v>6028914.3600000003</v>
      </c>
      <c r="F651" s="52">
        <f t="shared" si="188"/>
        <v>121.76863748993195</v>
      </c>
    </row>
    <row r="652" spans="1:6" ht="24" x14ac:dyDescent="0.2">
      <c r="A652" s="53">
        <v>11</v>
      </c>
      <c r="B652" s="85" t="s">
        <v>1300</v>
      </c>
      <c r="C652" s="50" t="s">
        <v>1301</v>
      </c>
      <c r="D652" s="51">
        <f t="shared" ref="D652:E652" si="189">+D649+D650-D651</f>
        <v>10583.679999999702</v>
      </c>
      <c r="E652" s="51">
        <f t="shared" si="189"/>
        <v>30177.419999998994</v>
      </c>
      <c r="F652" s="52">
        <f t="shared" si="188"/>
        <v>285.13163663300332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270</v>
      </c>
      <c r="E654" s="262">
        <v>274</v>
      </c>
      <c r="F654" s="52">
        <f t="shared" si="188"/>
        <v>101.48148148148148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287</v>
      </c>
      <c r="E656" s="262">
        <v>291</v>
      </c>
      <c r="F656" s="52">
        <f t="shared" si="188"/>
        <v>101.39372822299653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151966.85</v>
      </c>
      <c r="E669" s="242">
        <v>37790.339999999997</v>
      </c>
      <c r="F669" s="52">
        <f t="shared" si="188"/>
        <v>24.867489192544294</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v>24311.5</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16415.400000000001</v>
      </c>
      <c r="E698" s="242">
        <v>109338.57</v>
      </c>
      <c r="F698" s="52">
        <f t="shared" si="188"/>
        <v>666.07313863810816</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104259.87</v>
      </c>
      <c r="E710" s="242">
        <v>110851.13</v>
      </c>
      <c r="F710" s="52">
        <f t="shared" si="188"/>
        <v>106.32195301989155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6981.55</v>
      </c>
      <c r="E712" s="242">
        <v>2956.53</v>
      </c>
      <c r="F712" s="52">
        <f t="shared" si="188"/>
        <v>42.347759451697691</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9819.7999999999993</v>
      </c>
      <c r="E716" s="242">
        <v>2195.39</v>
      </c>
      <c r="F716" s="52">
        <f t="shared" si="188"/>
        <v>22.356768976964908</v>
      </c>
    </row>
    <row r="717" spans="1:6" ht="12.75" customHeight="1" x14ac:dyDescent="0.2">
      <c r="A717" s="53">
        <v>31215</v>
      </c>
      <c r="B717" s="85" t="s">
        <v>1413</v>
      </c>
      <c r="C717" s="50" t="s">
        <v>1414</v>
      </c>
      <c r="D717" s="242">
        <v>5213.58</v>
      </c>
      <c r="E717" s="242">
        <v>6682.71</v>
      </c>
      <c r="F717" s="52">
        <f t="shared" si="188"/>
        <v>128.17890969353112</v>
      </c>
    </row>
    <row r="718" spans="1:6" ht="12.75" customHeight="1" x14ac:dyDescent="0.2">
      <c r="A718" s="53">
        <v>32121</v>
      </c>
      <c r="B718" s="85" t="s">
        <v>1415</v>
      </c>
      <c r="C718" s="50" t="s">
        <v>1416</v>
      </c>
      <c r="D718" s="242">
        <v>0</v>
      </c>
      <c r="E718" s="242">
        <v>131022.54</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348.4</v>
      </c>
      <c r="E720" s="242">
        <v>373.14</v>
      </c>
      <c r="F720" s="52">
        <f t="shared" si="188"/>
        <v>107.10103329506315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112919.31</v>
      </c>
      <c r="E722" s="242">
        <v>122945.1</v>
      </c>
      <c r="F722" s="52">
        <f t="shared" si="188"/>
        <v>108.8787205660396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4508.78</v>
      </c>
      <c r="E725" s="242">
        <v>4435.79</v>
      </c>
      <c r="F725" s="52">
        <f t="shared" ref="F725:F979" si="190">IF(D725&lt;&gt;0,IF(E725/D725&gt;=100,"&gt;&gt;100",E725/D725*100),"-")</f>
        <v>98.381158539560602</v>
      </c>
    </row>
    <row r="726" spans="1:6" ht="12.75" customHeight="1" x14ac:dyDescent="0.2">
      <c r="A726" s="53" t="s">
        <v>1431</v>
      </c>
      <c r="B726" s="85" t="s">
        <v>1432</v>
      </c>
      <c r="C726" s="50" t="s">
        <v>1431</v>
      </c>
      <c r="D726" s="242">
        <v>1483.18</v>
      </c>
      <c r="E726" s="242">
        <v>1986.73</v>
      </c>
      <c r="F726" s="52">
        <f t="shared" si="190"/>
        <v>133.9507005218517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890.67</v>
      </c>
      <c r="E742" s="242"/>
      <c r="F742" s="52">
        <f t="shared" si="190"/>
        <v>0</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2245176.4500000002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5799633.3299999982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45790.26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5375224.6399999987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3218558.63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1977114.15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8361.14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170890.72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246618.43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132000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132000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5518118.8999999994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58718.89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5248880.34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3154085.9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1901277.96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8440.74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184775.74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191662.53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18857.14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18857.14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2526690.879999999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1279538.0499999998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43775.740000000005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12913.93</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30861.81</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1169713.7999999998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1169713.7999999998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433329.47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630310.18000000005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106074.15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66048.509999999995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66048.509999999995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1247152.83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573.41999999999996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1133436.55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113142.86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33950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3229</v>
      </c>
      <c r="D224" s="123"/>
      <c r="E224" s="71">
        <f t="shared" si="20"/>
        <v>0</v>
      </c>
      <c r="F224" s="71">
        <f t="shared" si="21"/>
        <v>1</v>
      </c>
      <c r="G224" s="71"/>
      <c r="H224" s="71"/>
      <c r="I224" s="71"/>
      <c r="J224" s="71"/>
      <c r="K224" s="71"/>
      <c r="L224" s="71">
        <f>IF(AND('PR-RAS'!D214&gt;0,'PR-RAS'!D758=0),1,0)</f>
        <v>1</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mpavic</cp:lastModifiedBy>
  <cp:lastPrinted>2023-07-06T05:39:25Z</cp:lastPrinted>
  <dcterms:created xsi:type="dcterms:W3CDTF">2022-04-01T05:14:30Z</dcterms:created>
  <dcterms:modified xsi:type="dcterms:W3CDTF">2023-07-06T12:07:07Z</dcterms:modified>
</cp:coreProperties>
</file>